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activeTab="1"/>
  </bookViews>
  <sheets>
    <sheet name="Classificação CAMPO 2015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<sst xmlns="http://schemas.openxmlformats.org/spreadsheetml/2006/main" count="522" uniqueCount="231">
  <si>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</si>
  <si>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</si>
  <si>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</si>
  <si>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</si>
  <si>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</si>
  <si>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</si>
  <si>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</si>
  <si>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</si>
  <si>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</si>
  <si>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</si>
  <si>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</si>
  <si>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</si>
  <si>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</si>
  <si>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</si>
  <si>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</si>
  <si>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</si>
  <si>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</si>
  <si>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</si>
  <si>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</si>
  <si>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</si>
  <si>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</si>
  <si>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</si>
  <si>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</si>
  <si>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</si>
  <si>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</si>
  <si>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</si>
  <si>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</si>
  <si>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São Paulo - Osasco</t>
  </si>
  <si>
    <t>www.cupdefutebolefutsal.com.br</t>
  </si>
  <si>
    <t>ESTATÍSTICA</t>
  </si>
  <si>
    <t>Coritiba - Tostão</t>
  </si>
  <si>
    <t>Santos - Mogi das Cruzes</t>
  </si>
  <si>
    <t>Pref. Monte Sião</t>
  </si>
  <si>
    <t>Corinthians - Campinas</t>
  </si>
  <si>
    <t>Chute Inicial - Campinas</t>
  </si>
  <si>
    <t>Associação Montesionensse</t>
  </si>
  <si>
    <t>SUB-17 - 00/01</t>
  </si>
  <si>
    <t>SUB-15 - 03/04</t>
  </si>
  <si>
    <t>SUB-13 - 05/06</t>
  </si>
  <si>
    <t>SUB-11 - 07/08</t>
  </si>
  <si>
    <t>Associação Atlética Serrana</t>
  </si>
  <si>
    <t>SUB-17 - 01/02</t>
  </si>
  <si>
    <t>Marcelo Rizzi</t>
  </si>
  <si>
    <t>Gustavo Medeiros</t>
  </si>
  <si>
    <t>Kaike Luiz</t>
  </si>
  <si>
    <t>José Herbert</t>
  </si>
  <si>
    <t>José Armando</t>
  </si>
  <si>
    <t>São Paulo-Osasco</t>
  </si>
  <si>
    <t>Gabriel R.M. da Silva</t>
  </si>
  <si>
    <t>Kaike Rabelo</t>
  </si>
  <si>
    <t>Igor Balthazar</t>
  </si>
  <si>
    <t>Kevin da Silva</t>
  </si>
  <si>
    <t>Juan Henrique</t>
  </si>
  <si>
    <t>QUINTA</t>
  </si>
  <si>
    <t>Guilherme Rodrigues</t>
  </si>
  <si>
    <t>Andrey Ferreira</t>
  </si>
  <si>
    <t>Kauã Santos</t>
  </si>
  <si>
    <t>João V.A. Paz</t>
  </si>
  <si>
    <t>Luiz Martines</t>
  </si>
  <si>
    <t>Ramon da Silva</t>
  </si>
  <si>
    <t>Giovanni de Giusti</t>
  </si>
  <si>
    <t>João Gabriel</t>
  </si>
  <si>
    <t>João Riquelme</t>
  </si>
  <si>
    <t>Miguel Guilherme Oliveira</t>
  </si>
  <si>
    <t>Gabriel Barbosa</t>
  </si>
  <si>
    <t>João Victor dos Santos</t>
  </si>
  <si>
    <t>Vitor Gasperi</t>
  </si>
  <si>
    <t xml:space="preserve">Chute Inicial - Campinas </t>
  </si>
  <si>
    <t>Gustavo Viana da Silva</t>
  </si>
  <si>
    <t>Matheus Evangelista</t>
  </si>
  <si>
    <t>Alex Rafeal dos Santos</t>
  </si>
  <si>
    <t>Kauan Patrit dos Santos</t>
  </si>
  <si>
    <t>Gustavo Pereira</t>
  </si>
  <si>
    <t>A. A. Montesionense</t>
  </si>
  <si>
    <t>Vinicius Silva</t>
  </si>
  <si>
    <t>Victor Azevedo Alves</t>
  </si>
  <si>
    <t>Rodrigo Melo</t>
  </si>
  <si>
    <t>Renan Simões Cardoso</t>
  </si>
  <si>
    <t>Joandeson da Silva Almeida</t>
  </si>
  <si>
    <t>Santos Mogi das Cruzes</t>
  </si>
  <si>
    <t>Cristian Matheus</t>
  </si>
  <si>
    <t>Gabriel Carvalho</t>
  </si>
  <si>
    <t>Endrell Oliveira</t>
  </si>
  <si>
    <t>Nicolas dos Santos Ferreira</t>
  </si>
  <si>
    <t>Cauã S. Nascimento</t>
  </si>
  <si>
    <t>Carlos Eduardo S. Couto</t>
  </si>
  <si>
    <t>Aguas de Lindoia</t>
  </si>
  <si>
    <t>Victor Hugo V. de Lima</t>
  </si>
  <si>
    <t>Ruan Borges Freire</t>
  </si>
  <si>
    <t>Gilvan da Silva L. Jr.</t>
  </si>
  <si>
    <t>José Charles S. Mendes</t>
  </si>
  <si>
    <t>Lucas Felipe M. de Aquino</t>
  </si>
  <si>
    <t>Bruno Almeida dos Santos</t>
  </si>
  <si>
    <t>Kelvyn Matheus de Souza</t>
  </si>
  <si>
    <t>Gabriel N. Rodrigues</t>
  </si>
  <si>
    <t>Gustavo dos Santos Oliveira</t>
  </si>
  <si>
    <t>Giovani Gonzati</t>
  </si>
  <si>
    <t>Fhelipe Jonas S. Pereira</t>
  </si>
  <si>
    <t>Luiz F. Santos</t>
  </si>
  <si>
    <t>Lindoia</t>
  </si>
  <si>
    <t>Marcio Tillim Junior</t>
  </si>
  <si>
    <t xml:space="preserve">Victor João </t>
  </si>
  <si>
    <t>Gustavo Rafael</t>
  </si>
  <si>
    <t>José Emilio Toledo</t>
  </si>
  <si>
    <t>Marcelo Carmo</t>
  </si>
  <si>
    <t>Wesley Makus Cezar</t>
  </si>
  <si>
    <t>Kaique Alves</t>
  </si>
  <si>
    <t>Rafael Henrique</t>
  </si>
  <si>
    <t>Felipe Cruz (treinador)</t>
  </si>
  <si>
    <t>Quinta-feira</t>
  </si>
  <si>
    <t>Rafael Nicolino da Silva</t>
  </si>
  <si>
    <t>Matheus Gronghini</t>
  </si>
  <si>
    <t>Prefeitura de Monte Sião</t>
  </si>
  <si>
    <t>Leonardo Cadanooni</t>
  </si>
  <si>
    <t>Bruno Vicco</t>
  </si>
  <si>
    <t>Associação A. Serrana</t>
  </si>
  <si>
    <t>Diogo Jose Mariano</t>
  </si>
  <si>
    <t>Myke Martins</t>
  </si>
  <si>
    <t>Gabriel Porteli</t>
  </si>
  <si>
    <t xml:space="preserve">Gustavo Felipe </t>
  </si>
  <si>
    <t>Ernani Castilho</t>
  </si>
  <si>
    <t>João Pedro de Moraes</t>
  </si>
  <si>
    <t>Luiz Bezerra</t>
  </si>
  <si>
    <t>Gustavo Silva</t>
  </si>
  <si>
    <t>Douglas da Silva</t>
  </si>
  <si>
    <t>Wendell da Silva Landi</t>
  </si>
  <si>
    <t>Bruno Ishihara</t>
  </si>
  <si>
    <t>Pablo Rocha Cunha</t>
  </si>
  <si>
    <t>Matheus Machado</t>
  </si>
  <si>
    <t>João Pedro Medeiros</t>
  </si>
  <si>
    <t>Cayo Rodrigues Ferreira</t>
  </si>
  <si>
    <t>Leandro Alves de Moraes</t>
  </si>
  <si>
    <t>Giovanni Galoti</t>
  </si>
  <si>
    <t>Felipe Biscula</t>
  </si>
  <si>
    <t>Ryan Victor Costa</t>
  </si>
  <si>
    <t>Sexta-Feira</t>
  </si>
  <si>
    <t>Lucas Guilherme de Lima</t>
  </si>
  <si>
    <t>Guilherme Silva</t>
  </si>
  <si>
    <t>Matheus Alves da Costa</t>
  </si>
  <si>
    <t>Romualdo Pedroso</t>
  </si>
  <si>
    <t>João Vitor Zochio</t>
  </si>
  <si>
    <t>Caio Vinícius</t>
  </si>
  <si>
    <t>Victor Juan</t>
  </si>
  <si>
    <t>Gabriel Leandro</t>
  </si>
  <si>
    <t>João Gabriel Costa</t>
  </si>
  <si>
    <t>Camilo Manuffakief</t>
  </si>
  <si>
    <t>Wesley Roberto Cardoso</t>
  </si>
  <si>
    <t>Douglas Maranhão</t>
  </si>
  <si>
    <t>Alexandre Gonçalves</t>
  </si>
  <si>
    <t>Juan Sant'Anna</t>
  </si>
  <si>
    <t>Alex Rafael dos Santos</t>
  </si>
  <si>
    <t>Kauã Patrite</t>
  </si>
  <si>
    <t>Rafael Jaszumbek</t>
  </si>
  <si>
    <t>Richard Fernandes</t>
  </si>
  <si>
    <t>Gabriel Percioni</t>
  </si>
  <si>
    <t>BRONZE</t>
  </si>
  <si>
    <t>LINDÓIA</t>
  </si>
  <si>
    <t>André Luiz Barbosa</t>
  </si>
  <si>
    <t>Thomas de Almeida</t>
  </si>
  <si>
    <t>Leonardo Rodrigues Pinto</t>
  </si>
  <si>
    <t>Vitor Fagundes G. de Souza</t>
  </si>
  <si>
    <t>OURO</t>
  </si>
  <si>
    <t>PRATA</t>
  </si>
  <si>
    <t>Joseph Jácomo</t>
  </si>
  <si>
    <t>Lucas Farias</t>
  </si>
  <si>
    <t>Marco Antônio Garcia</t>
  </si>
  <si>
    <t>Felipe Secchi</t>
  </si>
  <si>
    <t>Gilmar Pires</t>
  </si>
  <si>
    <t>Emanuel Vitor</t>
  </si>
  <si>
    <t>Gabriel R. Silva</t>
  </si>
  <si>
    <t>Alisson de Lima</t>
  </si>
  <si>
    <t>Érick Acácio</t>
  </si>
  <si>
    <t>Gustavo Pombo</t>
  </si>
  <si>
    <t>Cristiano Westin</t>
  </si>
  <si>
    <t>Raí Gomes</t>
  </si>
  <si>
    <t>João Victor</t>
  </si>
  <si>
    <t>Cauã Lodetti</t>
  </si>
  <si>
    <t>Leonardo Vinícius</t>
  </si>
  <si>
    <t>André Luis</t>
  </si>
  <si>
    <t>Kelvin Matheus</t>
  </si>
  <si>
    <t>José Felipe Nascimento</t>
  </si>
  <si>
    <t>Pedro Rubiano Fontes</t>
  </si>
  <si>
    <t>Júllya da Silva</t>
  </si>
  <si>
    <t>Anthonny de Carvalho</t>
  </si>
  <si>
    <t>João Victor Manharello</t>
  </si>
  <si>
    <t>Kauá Bortolotte</t>
  </si>
  <si>
    <t>João Vitor Franco</t>
  </si>
  <si>
    <t>Caio Henrique</t>
  </si>
  <si>
    <t>Kelvin Fernandes</t>
  </si>
  <si>
    <t>Sábado</t>
  </si>
  <si>
    <t>João Pedro Bombardi</t>
  </si>
  <si>
    <t>Kaio Augusto Alves</t>
  </si>
  <si>
    <t>Cassiano Andrei</t>
  </si>
  <si>
    <t>Rafael Luidi Ciafra</t>
  </si>
  <si>
    <t>Lucas S. Lima Ferreira</t>
  </si>
  <si>
    <t>Associação Montessionense</t>
  </si>
  <si>
    <t>Luis Felipe de Amaral</t>
  </si>
  <si>
    <t>Kelvin Marques Cardoso</t>
  </si>
  <si>
    <t>ÁGUAS</t>
  </si>
  <si>
    <t>Campeão</t>
  </si>
  <si>
    <t>Vice-Campeão</t>
  </si>
  <si>
    <t>Felipe da Costa Moraes</t>
  </si>
  <si>
    <t>Thiago Fellipe Cesar</t>
  </si>
  <si>
    <t>Matheus Henrique</t>
  </si>
  <si>
    <t>Leonidas Soares</t>
  </si>
  <si>
    <t>Vinicius Mathias</t>
  </si>
  <si>
    <t>Henrique Rafael</t>
  </si>
  <si>
    <t>Sergio L. R. Vieira</t>
  </si>
  <si>
    <t>Filipi P. Kratki</t>
  </si>
  <si>
    <t>Yuri A. L. Resquioto</t>
  </si>
  <si>
    <t>Matheus Mathins</t>
  </si>
  <si>
    <t>José Pedro</t>
  </si>
  <si>
    <t>Lucas Kauan</t>
  </si>
  <si>
    <t>Guilherme de Oliveira</t>
  </si>
  <si>
    <t>Kaue Lopes de Melo</t>
  </si>
  <si>
    <t>Domingo</t>
  </si>
  <si>
    <t>Victor João Batista</t>
  </si>
  <si>
    <t>Marco Antônio Rodrigues</t>
  </si>
  <si>
    <t>Juliano Cesar Fernandes Jr.</t>
  </si>
  <si>
    <t>Gabriel Ricardom</t>
  </si>
  <si>
    <t>Carlos Eduardo Lourenço</t>
  </si>
  <si>
    <t>João Gabriel Azevedo</t>
  </si>
  <si>
    <t>Vinicius Caputo</t>
  </si>
  <si>
    <t>Pedro Pavan</t>
  </si>
  <si>
    <t>Coritiba -Tostão</t>
  </si>
  <si>
    <t>Josaeph Giácomo</t>
  </si>
  <si>
    <t>Gustavo Dias</t>
  </si>
  <si>
    <t>MELHOR GOLEIRO</t>
  </si>
  <si>
    <t>ARTILHEIRO</t>
  </si>
  <si>
    <t>Gustavo Souza Pereira</t>
  </si>
  <si>
    <t>Pedro Henrique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</si>
</sst>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dashed"/>
    </border>
    <border>
      <left style="dashed"/>
      <right style="thick">
        <color indexed="37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thick">
        <color indexed="37"/>
      </right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dashed"/>
    </border>
    <border>
      <left style="thick">
        <color indexed="37"/>
      </left>
      <right style="dashed"/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 textRotation="90"/>
    </xf>
    <xf numFmtId="0" fontId="5" fillId="35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 textRotation="90" wrapText="1"/>
    </xf>
    <xf numFmtId="0" fontId="5" fillId="33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0" fillId="35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0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6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19" fillId="0" borderId="4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48" xfId="0" applyFont="1" applyBorder="1" applyAlignment="1">
      <alignment horizontal="center" vertical="center" textRotation="90" wrapText="1"/>
    </xf>
    <xf numFmtId="0" fontId="19" fillId="0" borderId="49" xfId="0" applyFont="1" applyBorder="1" applyAlignment="1">
      <alignment horizontal="center" vertical="center" textRotation="90" wrapText="1"/>
    </xf>
    <xf numFmtId="0" fontId="19" fillId="0" borderId="50" xfId="0" applyFont="1" applyBorder="1" applyAlignment="1">
      <alignment horizontal="center" vertical="center" textRotation="90" wrapText="1"/>
    </xf>
    <xf numFmtId="0" fontId="22" fillId="0" borderId="4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9" fillId="0" borderId="45" xfId="0" applyFont="1" applyBorder="1" applyAlignment="1">
      <alignment horizontal="center" vertical="center" textRotation="90" wrapText="1"/>
    </xf>
    <xf numFmtId="0" fontId="11" fillId="35" borderId="32" xfId="0" applyFont="1" applyFill="1" applyBorder="1" applyAlignment="1">
      <alignment horizontal="center" vertical="center" textRotation="90"/>
    </xf>
    <xf numFmtId="0" fontId="10" fillId="36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1590675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1</xdr:row>
      <xdr:rowOff>123825</xdr:rowOff>
    </xdr:from>
    <xdr:to>
      <xdr:col>10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4181475" y="31432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</xdr:row>
      <xdr:rowOff>28575</xdr:rowOff>
    </xdr:from>
    <xdr:to>
      <xdr:col>3</xdr:col>
      <xdr:colOff>314325</xdr:colOff>
      <xdr:row>2</xdr:row>
      <xdr:rowOff>114300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609850" y="161925"/>
          <a:ext cx="1419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showGridLines="0" zoomScale="130" zoomScaleNormal="130" zoomScaleSheetLayoutView="130" workbookViewId="0" topLeftCell="A1">
      <selection activeCell="E8" sqref="E8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6" width="14.00390625" style="1" customWidth="1"/>
    <col min="7" max="14" width="5.28125" style="2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G2" s="4"/>
    </row>
    <row r="3" spans="8:10" ht="15.75">
      <c r="H3" s="99"/>
      <c r="I3" s="100"/>
      <c r="J3" s="100"/>
    </row>
    <row r="4" spans="1:9" ht="18.75" thickBot="1">
      <c r="A4" s="1"/>
      <c r="B4" s="68" t="s">
        <v>28</v>
      </c>
      <c r="C4" s="24"/>
      <c r="D4" s="24"/>
      <c r="I4" s="21" t="s">
        <v>26</v>
      </c>
    </row>
    <row r="5" spans="1:15" s="3" customFormat="1" ht="15" customHeight="1" thickBot="1" thickTop="1">
      <c r="A5" s="106" t="s">
        <v>161</v>
      </c>
      <c r="B5" s="101" t="s">
        <v>36</v>
      </c>
      <c r="C5" s="27" t="s">
        <v>12</v>
      </c>
      <c r="D5" s="28" t="s">
        <v>13</v>
      </c>
      <c r="E5" s="26" t="s">
        <v>0</v>
      </c>
      <c r="F5" s="67" t="s">
        <v>7</v>
      </c>
      <c r="G5" s="29" t="s">
        <v>1</v>
      </c>
      <c r="H5" s="29" t="s">
        <v>2</v>
      </c>
      <c r="I5" s="29" t="s">
        <v>3</v>
      </c>
      <c r="J5" s="29" t="s">
        <v>8</v>
      </c>
      <c r="K5" s="29" t="s">
        <v>9</v>
      </c>
      <c r="L5" s="29" t="s">
        <v>4</v>
      </c>
      <c r="M5" s="29" t="s">
        <v>5</v>
      </c>
      <c r="N5" s="38" t="s">
        <v>6</v>
      </c>
      <c r="O5" s="25"/>
    </row>
    <row r="6" spans="1:14" s="5" customFormat="1" ht="15" customHeight="1" thickTop="1">
      <c r="A6" s="96"/>
      <c r="B6" s="102"/>
      <c r="C6" s="30">
        <v>3</v>
      </c>
      <c r="D6" s="31">
        <v>0</v>
      </c>
      <c r="E6" s="40" t="s">
        <v>15</v>
      </c>
      <c r="F6" s="83" t="s">
        <v>199</v>
      </c>
      <c r="G6" s="32">
        <f>I6*3+J6*1</f>
        <v>9</v>
      </c>
      <c r="H6" s="32">
        <f>I6+J6+K6</f>
        <v>4</v>
      </c>
      <c r="I6" s="32">
        <v>3</v>
      </c>
      <c r="J6" s="32">
        <v>0</v>
      </c>
      <c r="K6" s="32">
        <v>1</v>
      </c>
      <c r="L6" s="32">
        <v>12</v>
      </c>
      <c r="M6" s="32">
        <v>5</v>
      </c>
      <c r="N6" s="39">
        <f>L6-M6</f>
        <v>7</v>
      </c>
    </row>
    <row r="7" spans="1:14" ht="15" customHeight="1" thickBot="1">
      <c r="A7" s="97"/>
      <c r="B7" s="102"/>
      <c r="C7" s="70">
        <v>10</v>
      </c>
      <c r="D7" s="71">
        <v>2</v>
      </c>
      <c r="E7" s="72" t="s">
        <v>30</v>
      </c>
      <c r="F7" s="88" t="s">
        <v>200</v>
      </c>
      <c r="G7" s="73">
        <f>I7*3+J7*1</f>
        <v>6</v>
      </c>
      <c r="H7" s="73">
        <f>I7+J7+K7</f>
        <v>4</v>
      </c>
      <c r="I7" s="73">
        <v>2</v>
      </c>
      <c r="J7" s="73">
        <v>0</v>
      </c>
      <c r="K7" s="73">
        <v>2</v>
      </c>
      <c r="L7" s="73">
        <v>11</v>
      </c>
      <c r="M7" s="73">
        <v>10</v>
      </c>
      <c r="N7" s="74">
        <f>L7-M7</f>
        <v>1</v>
      </c>
    </row>
    <row r="8" spans="1:16" ht="15" customHeight="1" thickTop="1">
      <c r="A8" s="106" t="s">
        <v>162</v>
      </c>
      <c r="B8" s="102"/>
      <c r="C8" s="81">
        <v>4</v>
      </c>
      <c r="D8" s="29">
        <v>2</v>
      </c>
      <c r="E8" s="82" t="s">
        <v>25</v>
      </c>
      <c r="F8" s="83" t="s">
        <v>199</v>
      </c>
      <c r="G8" s="84">
        <f>I8*3+J8*1</f>
        <v>9</v>
      </c>
      <c r="H8" s="84">
        <f>I8+J8+K8</f>
        <v>4</v>
      </c>
      <c r="I8" s="84">
        <v>3</v>
      </c>
      <c r="J8" s="84">
        <v>0</v>
      </c>
      <c r="K8" s="84">
        <v>1</v>
      </c>
      <c r="L8" s="84">
        <v>11</v>
      </c>
      <c r="M8" s="84">
        <v>11</v>
      </c>
      <c r="N8" s="85">
        <f>L8-M8</f>
        <v>0</v>
      </c>
      <c r="P8" s="3"/>
    </row>
    <row r="9" spans="1:18" ht="15" customHeight="1" thickBot="1">
      <c r="A9" s="96"/>
      <c r="B9" s="102"/>
      <c r="C9" s="86">
        <v>7</v>
      </c>
      <c r="D9" s="35">
        <v>0</v>
      </c>
      <c r="E9" s="87" t="s">
        <v>31</v>
      </c>
      <c r="F9" s="88" t="s">
        <v>200</v>
      </c>
      <c r="G9" s="36">
        <f>I9*3+J9*1</f>
        <v>0</v>
      </c>
      <c r="H9" s="36">
        <f>I9+J9+K9</f>
        <v>4</v>
      </c>
      <c r="I9" s="36">
        <v>0</v>
      </c>
      <c r="J9" s="36">
        <v>0</v>
      </c>
      <c r="K9" s="36">
        <v>4</v>
      </c>
      <c r="L9" s="36">
        <v>4</v>
      </c>
      <c r="M9" s="36">
        <v>12</v>
      </c>
      <c r="N9" s="89">
        <f>L9-M9</f>
        <v>-8</v>
      </c>
      <c r="P9" s="22"/>
      <c r="Q9" s="23"/>
      <c r="R9" s="23"/>
    </row>
    <row r="10" spans="1:14" ht="15" customHeight="1" thickBot="1" thickTop="1">
      <c r="A10" s="97"/>
      <c r="B10" s="103"/>
      <c r="C10" s="86">
        <f>SUM(C6:C9)</f>
        <v>24</v>
      </c>
      <c r="D10" s="35">
        <f>SUM(D6:D9)</f>
        <v>4</v>
      </c>
      <c r="E10" s="33"/>
      <c r="F10" s="36"/>
      <c r="G10" s="36"/>
      <c r="H10" s="36">
        <f>SUM(H6:H9)</f>
        <v>16</v>
      </c>
      <c r="I10" s="36"/>
      <c r="J10" s="36"/>
      <c r="K10" s="36"/>
      <c r="L10" s="36">
        <f>SUM(L6:L9)</f>
        <v>38</v>
      </c>
      <c r="M10" s="36">
        <f>SUM(M6:M9)</f>
        <v>38</v>
      </c>
      <c r="N10" s="37"/>
    </row>
    <row r="11" spans="1:14" ht="9.75" customHeight="1" thickBot="1" thickTop="1">
      <c r="A11" s="42"/>
      <c r="B11" s="42"/>
      <c r="C11" s="41"/>
      <c r="D11" s="41"/>
      <c r="E11" s="41"/>
      <c r="F11" s="41"/>
      <c r="G11" s="42"/>
      <c r="H11" s="42"/>
      <c r="I11" s="42"/>
      <c r="J11" s="42"/>
      <c r="K11" s="42"/>
      <c r="L11" s="42"/>
      <c r="M11" s="42"/>
      <c r="N11" s="42"/>
    </row>
    <row r="12" spans="1:15" s="3" customFormat="1" ht="15" customHeight="1" thickBot="1" thickTop="1">
      <c r="A12" s="94" t="s">
        <v>161</v>
      </c>
      <c r="B12" s="101" t="s">
        <v>37</v>
      </c>
      <c r="C12" s="81" t="s">
        <v>12</v>
      </c>
      <c r="D12" s="28" t="s">
        <v>13</v>
      </c>
      <c r="E12" s="26" t="s">
        <v>0</v>
      </c>
      <c r="F12" s="67" t="s">
        <v>7</v>
      </c>
      <c r="G12" s="29" t="s">
        <v>1</v>
      </c>
      <c r="H12" s="29" t="s">
        <v>2</v>
      </c>
      <c r="I12" s="29" t="s">
        <v>3</v>
      </c>
      <c r="J12" s="29" t="s">
        <v>8</v>
      </c>
      <c r="K12" s="29" t="s">
        <v>9</v>
      </c>
      <c r="L12" s="29" t="s">
        <v>4</v>
      </c>
      <c r="M12" s="29" t="s">
        <v>5</v>
      </c>
      <c r="N12" s="38" t="s">
        <v>6</v>
      </c>
      <c r="O12" s="25"/>
    </row>
    <row r="13" spans="1:14" s="5" customFormat="1" ht="15" customHeight="1" thickTop="1">
      <c r="A13" s="96"/>
      <c r="B13" s="102"/>
      <c r="C13" s="81">
        <v>4</v>
      </c>
      <c r="D13" s="29">
        <v>1</v>
      </c>
      <c r="E13" s="82" t="s">
        <v>15</v>
      </c>
      <c r="F13" s="83" t="s">
        <v>199</v>
      </c>
      <c r="G13" s="84">
        <f aca="true" t="shared" si="0" ref="G13:G20">I13*3+J13*1</f>
        <v>13</v>
      </c>
      <c r="H13" s="84">
        <f aca="true" t="shared" si="1" ref="H13:H20">I13+J13+K13</f>
        <v>5</v>
      </c>
      <c r="I13" s="84">
        <v>4</v>
      </c>
      <c r="J13" s="84">
        <v>1</v>
      </c>
      <c r="K13" s="84">
        <v>0</v>
      </c>
      <c r="L13" s="84">
        <v>14</v>
      </c>
      <c r="M13" s="84">
        <v>2</v>
      </c>
      <c r="N13" s="85">
        <f aca="true" t="shared" si="2" ref="N13:N20">L13-M13</f>
        <v>12</v>
      </c>
    </row>
    <row r="14" spans="1:14" s="5" customFormat="1" ht="15" customHeight="1" thickBot="1">
      <c r="A14" s="96"/>
      <c r="B14" s="102"/>
      <c r="C14" s="86">
        <v>5</v>
      </c>
      <c r="D14" s="35">
        <v>0</v>
      </c>
      <c r="E14" s="87" t="s">
        <v>27</v>
      </c>
      <c r="F14" s="88" t="s">
        <v>200</v>
      </c>
      <c r="G14" s="36">
        <f>I14*3+J14*1</f>
        <v>10</v>
      </c>
      <c r="H14" s="36">
        <f>I14+J14+K14</f>
        <v>5</v>
      </c>
      <c r="I14" s="36">
        <v>3</v>
      </c>
      <c r="J14" s="36">
        <v>1</v>
      </c>
      <c r="K14" s="36">
        <v>1</v>
      </c>
      <c r="L14" s="36">
        <v>8</v>
      </c>
      <c r="M14" s="36">
        <v>8</v>
      </c>
      <c r="N14" s="89">
        <f>L14-M14</f>
        <v>0</v>
      </c>
    </row>
    <row r="15" spans="1:14" ht="19.5" customHeight="1" thickTop="1">
      <c r="A15" s="94" t="s">
        <v>162</v>
      </c>
      <c r="B15" s="102"/>
      <c r="C15" s="81">
        <v>3</v>
      </c>
      <c r="D15" s="29">
        <v>0</v>
      </c>
      <c r="E15" s="82" t="s">
        <v>25</v>
      </c>
      <c r="F15" s="83" t="s">
        <v>199</v>
      </c>
      <c r="G15" s="84">
        <f t="shared" si="0"/>
        <v>8</v>
      </c>
      <c r="H15" s="84">
        <f t="shared" si="1"/>
        <v>5</v>
      </c>
      <c r="I15" s="84">
        <v>2</v>
      </c>
      <c r="J15" s="84">
        <v>2</v>
      </c>
      <c r="K15" s="84">
        <v>1</v>
      </c>
      <c r="L15" s="84">
        <v>8</v>
      </c>
      <c r="M15" s="84">
        <v>6</v>
      </c>
      <c r="N15" s="85">
        <f t="shared" si="2"/>
        <v>2</v>
      </c>
    </row>
    <row r="16" spans="1:18" ht="19.5" customHeight="1" thickBot="1">
      <c r="A16" s="98"/>
      <c r="B16" s="102"/>
      <c r="C16" s="86">
        <v>4</v>
      </c>
      <c r="D16" s="35">
        <v>0</v>
      </c>
      <c r="E16" s="87" t="s">
        <v>31</v>
      </c>
      <c r="F16" s="88" t="s">
        <v>200</v>
      </c>
      <c r="G16" s="36">
        <f t="shared" si="0"/>
        <v>7</v>
      </c>
      <c r="H16" s="36">
        <f t="shared" si="1"/>
        <v>5</v>
      </c>
      <c r="I16" s="36">
        <v>2</v>
      </c>
      <c r="J16" s="36">
        <v>1</v>
      </c>
      <c r="K16" s="36">
        <v>2</v>
      </c>
      <c r="L16" s="36">
        <v>7</v>
      </c>
      <c r="M16" s="36">
        <v>5</v>
      </c>
      <c r="N16" s="89">
        <f t="shared" si="2"/>
        <v>2</v>
      </c>
      <c r="P16" s="22"/>
      <c r="Q16" s="23"/>
      <c r="R16" s="23"/>
    </row>
    <row r="17" spans="1:18" ht="21.75" customHeight="1" thickTop="1">
      <c r="A17" s="94" t="s">
        <v>155</v>
      </c>
      <c r="B17" s="102"/>
      <c r="C17" s="81">
        <v>2</v>
      </c>
      <c r="D17" s="29">
        <v>0</v>
      </c>
      <c r="E17" s="82" t="s">
        <v>33</v>
      </c>
      <c r="F17" s="83" t="s">
        <v>199</v>
      </c>
      <c r="G17" s="84">
        <f>I17*3+J17*1</f>
        <v>4</v>
      </c>
      <c r="H17" s="84">
        <f>I17+J17+K17</f>
        <v>4</v>
      </c>
      <c r="I17" s="84">
        <v>1</v>
      </c>
      <c r="J17" s="84">
        <v>1</v>
      </c>
      <c r="K17" s="84">
        <v>2</v>
      </c>
      <c r="L17" s="84">
        <v>3</v>
      </c>
      <c r="M17" s="84">
        <v>5</v>
      </c>
      <c r="N17" s="85">
        <f>L17-M17</f>
        <v>-2</v>
      </c>
      <c r="P17" s="22"/>
      <c r="Q17" s="23"/>
      <c r="R17" s="23"/>
    </row>
    <row r="18" spans="1:18" ht="21.75" customHeight="1" thickBot="1">
      <c r="A18" s="95"/>
      <c r="B18" s="102"/>
      <c r="C18" s="86">
        <v>7</v>
      </c>
      <c r="D18" s="35">
        <v>0</v>
      </c>
      <c r="E18" s="87" t="s">
        <v>32</v>
      </c>
      <c r="F18" s="88" t="s">
        <v>200</v>
      </c>
      <c r="G18" s="36">
        <f>I18*3+J18*1</f>
        <v>6</v>
      </c>
      <c r="H18" s="36">
        <f>I18+J18+K18</f>
        <v>4</v>
      </c>
      <c r="I18" s="36">
        <v>2</v>
      </c>
      <c r="J18" s="36">
        <v>0</v>
      </c>
      <c r="K18" s="36">
        <v>2</v>
      </c>
      <c r="L18" s="36">
        <v>6</v>
      </c>
      <c r="M18" s="36">
        <v>5</v>
      </c>
      <c r="N18" s="89">
        <f>L18-M18</f>
        <v>1</v>
      </c>
      <c r="P18" s="22"/>
      <c r="Q18" s="23"/>
      <c r="R18" s="23"/>
    </row>
    <row r="19" spans="1:18" ht="21.75" customHeight="1" thickTop="1">
      <c r="A19" s="94" t="s">
        <v>156</v>
      </c>
      <c r="B19" s="102"/>
      <c r="C19" s="81">
        <v>1</v>
      </c>
      <c r="D19" s="29">
        <v>0</v>
      </c>
      <c r="E19" s="82" t="s">
        <v>34</v>
      </c>
      <c r="F19" s="83" t="s">
        <v>199</v>
      </c>
      <c r="G19" s="84">
        <f t="shared" si="0"/>
        <v>3</v>
      </c>
      <c r="H19" s="84">
        <f t="shared" si="1"/>
        <v>4</v>
      </c>
      <c r="I19" s="84">
        <v>1</v>
      </c>
      <c r="J19" s="84">
        <v>0</v>
      </c>
      <c r="K19" s="84">
        <v>3</v>
      </c>
      <c r="L19" s="84">
        <v>4</v>
      </c>
      <c r="M19" s="84">
        <v>6</v>
      </c>
      <c r="N19" s="85">
        <f t="shared" si="2"/>
        <v>-2</v>
      </c>
      <c r="P19" s="22"/>
      <c r="Q19" s="23"/>
      <c r="R19" s="23"/>
    </row>
    <row r="20" spans="1:18" ht="21.75" customHeight="1" thickBot="1">
      <c r="A20" s="95"/>
      <c r="B20" s="102"/>
      <c r="C20" s="86">
        <v>3</v>
      </c>
      <c r="D20" s="35">
        <v>1</v>
      </c>
      <c r="E20" s="87" t="s">
        <v>30</v>
      </c>
      <c r="F20" s="88" t="s">
        <v>200</v>
      </c>
      <c r="G20" s="36">
        <f t="shared" si="0"/>
        <v>0</v>
      </c>
      <c r="H20" s="36">
        <f t="shared" si="1"/>
        <v>4</v>
      </c>
      <c r="I20" s="36">
        <v>0</v>
      </c>
      <c r="J20" s="36">
        <v>0</v>
      </c>
      <c r="K20" s="36">
        <v>4</v>
      </c>
      <c r="L20" s="36">
        <v>1</v>
      </c>
      <c r="M20" s="36">
        <v>14</v>
      </c>
      <c r="N20" s="89">
        <f t="shared" si="2"/>
        <v>-13</v>
      </c>
      <c r="P20" s="22"/>
      <c r="Q20" s="23"/>
      <c r="R20" s="23"/>
    </row>
    <row r="21" spans="1:14" ht="15" customHeight="1" thickBot="1" thickTop="1">
      <c r="A21" s="69"/>
      <c r="B21" s="103"/>
      <c r="C21" s="78">
        <f>SUM(C13:C20)</f>
        <v>29</v>
      </c>
      <c r="D21" s="90">
        <f>SUM(D13:D20)</f>
        <v>2</v>
      </c>
      <c r="E21" s="91"/>
      <c r="F21" s="92"/>
      <c r="G21" s="92"/>
      <c r="H21" s="92">
        <f>SUM(H13:H20)</f>
        <v>36</v>
      </c>
      <c r="I21" s="92"/>
      <c r="J21" s="92"/>
      <c r="K21" s="92"/>
      <c r="L21" s="92">
        <f>SUM(L13:L20)</f>
        <v>51</v>
      </c>
      <c r="M21" s="92">
        <f>SUM(M13:M20)</f>
        <v>51</v>
      </c>
      <c r="N21" s="93"/>
    </row>
    <row r="22" spans="2:14" ht="9.75" customHeight="1" thickBot="1" thickTop="1">
      <c r="B22" s="42"/>
      <c r="C22" s="41"/>
      <c r="D22" s="41"/>
      <c r="E22" s="41"/>
      <c r="F22" s="41"/>
      <c r="G22" s="42"/>
      <c r="H22" s="42"/>
      <c r="I22" s="42"/>
      <c r="J22" s="42"/>
      <c r="K22" s="42"/>
      <c r="L22" s="42"/>
      <c r="M22" s="42"/>
      <c r="N22" s="42"/>
    </row>
    <row r="23" spans="1:15" s="3" customFormat="1" ht="15" customHeight="1" thickBot="1" thickTop="1">
      <c r="A23" s="94" t="s">
        <v>161</v>
      </c>
      <c r="B23" s="101" t="s">
        <v>38</v>
      </c>
      <c r="C23" s="81" t="s">
        <v>12</v>
      </c>
      <c r="D23" s="28" t="s">
        <v>13</v>
      </c>
      <c r="E23" s="26" t="s">
        <v>0</v>
      </c>
      <c r="F23" s="67" t="s">
        <v>7</v>
      </c>
      <c r="G23" s="29" t="s">
        <v>1</v>
      </c>
      <c r="H23" s="29" t="s">
        <v>2</v>
      </c>
      <c r="I23" s="29" t="s">
        <v>3</v>
      </c>
      <c r="J23" s="29" t="s">
        <v>8</v>
      </c>
      <c r="K23" s="29" t="s">
        <v>9</v>
      </c>
      <c r="L23" s="29" t="s">
        <v>4</v>
      </c>
      <c r="M23" s="29" t="s">
        <v>5</v>
      </c>
      <c r="N23" s="38" t="s">
        <v>6</v>
      </c>
      <c r="O23" s="25"/>
    </row>
    <row r="24" spans="1:14" s="5" customFormat="1" ht="15" customHeight="1" thickTop="1">
      <c r="A24" s="96"/>
      <c r="B24" s="102"/>
      <c r="C24" s="81">
        <v>1</v>
      </c>
      <c r="D24" s="29">
        <v>0</v>
      </c>
      <c r="E24" s="82" t="s">
        <v>27</v>
      </c>
      <c r="F24" s="83" t="s">
        <v>199</v>
      </c>
      <c r="G24" s="84">
        <f aca="true" t="shared" si="3" ref="G24:G33">I24*3+J24*1</f>
        <v>15</v>
      </c>
      <c r="H24" s="84">
        <f aca="true" t="shared" si="4" ref="H24:H33">I24+J24+K24</f>
        <v>5</v>
      </c>
      <c r="I24" s="84">
        <v>5</v>
      </c>
      <c r="J24" s="84">
        <v>0</v>
      </c>
      <c r="K24" s="84">
        <v>0</v>
      </c>
      <c r="L24" s="84">
        <v>20</v>
      </c>
      <c r="M24" s="84">
        <v>0</v>
      </c>
      <c r="N24" s="85">
        <f aca="true" t="shared" si="5" ref="N24:N33">L24-M24</f>
        <v>20</v>
      </c>
    </row>
    <row r="25" spans="1:14" ht="15" customHeight="1" thickBot="1">
      <c r="A25" s="97"/>
      <c r="B25" s="102"/>
      <c r="C25" s="86">
        <v>3</v>
      </c>
      <c r="D25" s="35">
        <v>0</v>
      </c>
      <c r="E25" s="87" t="s">
        <v>15</v>
      </c>
      <c r="F25" s="88" t="s">
        <v>200</v>
      </c>
      <c r="G25" s="36">
        <f t="shared" si="3"/>
        <v>12</v>
      </c>
      <c r="H25" s="36">
        <f t="shared" si="4"/>
        <v>5</v>
      </c>
      <c r="I25" s="36">
        <v>4</v>
      </c>
      <c r="J25" s="36">
        <v>0</v>
      </c>
      <c r="K25" s="36">
        <v>1</v>
      </c>
      <c r="L25" s="36">
        <v>11</v>
      </c>
      <c r="M25" s="36">
        <v>5</v>
      </c>
      <c r="N25" s="89">
        <f t="shared" si="5"/>
        <v>6</v>
      </c>
    </row>
    <row r="26" spans="1:16" ht="19.5" customHeight="1" thickTop="1">
      <c r="A26" s="94" t="s">
        <v>162</v>
      </c>
      <c r="B26" s="102"/>
      <c r="C26" s="81">
        <v>0</v>
      </c>
      <c r="D26" s="29">
        <v>1</v>
      </c>
      <c r="E26" s="82" t="s">
        <v>33</v>
      </c>
      <c r="F26" s="83" t="s">
        <v>199</v>
      </c>
      <c r="G26" s="84">
        <f t="shared" si="3"/>
        <v>9</v>
      </c>
      <c r="H26" s="84">
        <f t="shared" si="4"/>
        <v>5</v>
      </c>
      <c r="I26" s="84">
        <v>3</v>
      </c>
      <c r="J26" s="84">
        <v>0</v>
      </c>
      <c r="K26" s="84">
        <v>2</v>
      </c>
      <c r="L26" s="84">
        <v>7</v>
      </c>
      <c r="M26" s="84">
        <v>7</v>
      </c>
      <c r="N26" s="85">
        <f t="shared" si="5"/>
        <v>0</v>
      </c>
      <c r="P26" s="3"/>
    </row>
    <row r="27" spans="1:18" ht="19.5" customHeight="1" thickBot="1">
      <c r="A27" s="98"/>
      <c r="B27" s="102"/>
      <c r="C27" s="86">
        <v>5</v>
      </c>
      <c r="D27" s="35">
        <v>0</v>
      </c>
      <c r="E27" s="87" t="s">
        <v>25</v>
      </c>
      <c r="F27" s="88" t="s">
        <v>200</v>
      </c>
      <c r="G27" s="36">
        <f t="shared" si="3"/>
        <v>6</v>
      </c>
      <c r="H27" s="36">
        <f t="shared" si="4"/>
        <v>5</v>
      </c>
      <c r="I27" s="36">
        <v>2</v>
      </c>
      <c r="J27" s="36">
        <v>0</v>
      </c>
      <c r="K27" s="36">
        <v>3</v>
      </c>
      <c r="L27" s="36">
        <v>5</v>
      </c>
      <c r="M27" s="36">
        <v>10</v>
      </c>
      <c r="N27" s="89">
        <f t="shared" si="5"/>
        <v>-5</v>
      </c>
      <c r="P27" s="22"/>
      <c r="Q27" s="23"/>
      <c r="R27" s="23"/>
    </row>
    <row r="28" spans="1:18" ht="21.75" customHeight="1" thickTop="1">
      <c r="A28" s="104" t="s">
        <v>155</v>
      </c>
      <c r="B28" s="102"/>
      <c r="C28" s="81">
        <v>3</v>
      </c>
      <c r="D28" s="29">
        <v>0</v>
      </c>
      <c r="E28" s="82" t="s">
        <v>40</v>
      </c>
      <c r="F28" s="83" t="s">
        <v>199</v>
      </c>
      <c r="G28" s="84">
        <f t="shared" si="3"/>
        <v>5</v>
      </c>
      <c r="H28" s="84">
        <f t="shared" si="4"/>
        <v>4</v>
      </c>
      <c r="I28" s="84">
        <v>1</v>
      </c>
      <c r="J28" s="84">
        <v>2</v>
      </c>
      <c r="K28" s="84">
        <v>1</v>
      </c>
      <c r="L28" s="84">
        <v>3</v>
      </c>
      <c r="M28" s="84">
        <v>8</v>
      </c>
      <c r="N28" s="85">
        <f t="shared" si="5"/>
        <v>-5</v>
      </c>
      <c r="P28" s="22"/>
      <c r="Q28" s="23"/>
      <c r="R28" s="23"/>
    </row>
    <row r="29" spans="1:18" ht="21.75" customHeight="1" thickBot="1">
      <c r="A29" s="105"/>
      <c r="B29" s="102"/>
      <c r="C29" s="86">
        <v>3</v>
      </c>
      <c r="D29" s="35">
        <v>0</v>
      </c>
      <c r="E29" s="87" t="s">
        <v>30</v>
      </c>
      <c r="F29" s="88" t="s">
        <v>200</v>
      </c>
      <c r="G29" s="36">
        <f t="shared" si="3"/>
        <v>4</v>
      </c>
      <c r="H29" s="36">
        <f t="shared" si="4"/>
        <v>4</v>
      </c>
      <c r="I29" s="36">
        <v>1</v>
      </c>
      <c r="J29" s="36">
        <v>1</v>
      </c>
      <c r="K29" s="36">
        <v>2</v>
      </c>
      <c r="L29" s="36">
        <v>6</v>
      </c>
      <c r="M29" s="36">
        <v>6</v>
      </c>
      <c r="N29" s="89">
        <f t="shared" si="5"/>
        <v>0</v>
      </c>
      <c r="P29" s="22"/>
      <c r="Q29" s="23"/>
      <c r="R29" s="23"/>
    </row>
    <row r="30" spans="1:18" ht="21.75" customHeight="1" thickTop="1">
      <c r="A30" s="94" t="s">
        <v>156</v>
      </c>
      <c r="B30" s="102"/>
      <c r="C30" s="81">
        <v>0</v>
      </c>
      <c r="D30" s="29">
        <v>0</v>
      </c>
      <c r="E30" s="82" t="s">
        <v>34</v>
      </c>
      <c r="F30" s="83" t="s">
        <v>199</v>
      </c>
      <c r="G30" s="84">
        <f t="shared" si="3"/>
        <v>4</v>
      </c>
      <c r="H30" s="84">
        <f t="shared" si="4"/>
        <v>4</v>
      </c>
      <c r="I30" s="84">
        <v>1</v>
      </c>
      <c r="J30" s="84">
        <v>1</v>
      </c>
      <c r="K30" s="84">
        <v>2</v>
      </c>
      <c r="L30" s="84">
        <v>3</v>
      </c>
      <c r="M30" s="84">
        <v>5</v>
      </c>
      <c r="N30" s="85">
        <f t="shared" si="5"/>
        <v>-2</v>
      </c>
      <c r="P30" s="22"/>
      <c r="Q30" s="23"/>
      <c r="R30" s="23"/>
    </row>
    <row r="31" spans="1:18" ht="21.75" customHeight="1" thickBot="1">
      <c r="A31" s="105"/>
      <c r="B31" s="102"/>
      <c r="C31" s="86">
        <v>0</v>
      </c>
      <c r="D31" s="35">
        <v>0</v>
      </c>
      <c r="E31" s="87" t="s">
        <v>35</v>
      </c>
      <c r="F31" s="88" t="s">
        <v>200</v>
      </c>
      <c r="G31" s="36">
        <f t="shared" si="3"/>
        <v>4</v>
      </c>
      <c r="H31" s="36">
        <f t="shared" si="4"/>
        <v>4</v>
      </c>
      <c r="I31" s="36">
        <v>1</v>
      </c>
      <c r="J31" s="36">
        <v>1</v>
      </c>
      <c r="K31" s="36">
        <v>2</v>
      </c>
      <c r="L31" s="36">
        <v>1</v>
      </c>
      <c r="M31" s="36">
        <v>5</v>
      </c>
      <c r="N31" s="89">
        <f t="shared" si="5"/>
        <v>-4</v>
      </c>
      <c r="P31" s="22"/>
      <c r="Q31" s="23"/>
      <c r="R31" s="23"/>
    </row>
    <row r="32" spans="1:18" ht="21.75" customHeight="1" thickTop="1">
      <c r="A32" s="94" t="s">
        <v>198</v>
      </c>
      <c r="B32" s="102"/>
      <c r="C32" s="81">
        <v>2</v>
      </c>
      <c r="D32" s="29">
        <v>0</v>
      </c>
      <c r="E32" s="82" t="s">
        <v>31</v>
      </c>
      <c r="F32" s="83" t="s">
        <v>199</v>
      </c>
      <c r="G32" s="84">
        <f t="shared" si="3"/>
        <v>2</v>
      </c>
      <c r="H32" s="84">
        <f t="shared" si="4"/>
        <v>4</v>
      </c>
      <c r="I32" s="84">
        <v>0</v>
      </c>
      <c r="J32" s="84">
        <v>2</v>
      </c>
      <c r="K32" s="84">
        <v>2</v>
      </c>
      <c r="L32" s="84">
        <v>2</v>
      </c>
      <c r="M32" s="84">
        <v>4</v>
      </c>
      <c r="N32" s="85">
        <f t="shared" si="5"/>
        <v>-2</v>
      </c>
      <c r="P32" s="22"/>
      <c r="Q32" s="23"/>
      <c r="R32" s="23"/>
    </row>
    <row r="33" spans="1:18" ht="21.75" customHeight="1" thickBot="1">
      <c r="A33" s="105"/>
      <c r="B33" s="102"/>
      <c r="C33" s="86">
        <v>5</v>
      </c>
      <c r="D33" s="35">
        <v>0</v>
      </c>
      <c r="E33" s="87" t="s">
        <v>32</v>
      </c>
      <c r="F33" s="88" t="s">
        <v>200</v>
      </c>
      <c r="G33" s="36">
        <f t="shared" si="3"/>
        <v>1</v>
      </c>
      <c r="H33" s="36">
        <f t="shared" si="4"/>
        <v>4</v>
      </c>
      <c r="I33" s="36">
        <v>0</v>
      </c>
      <c r="J33" s="36">
        <v>1</v>
      </c>
      <c r="K33" s="36">
        <v>3</v>
      </c>
      <c r="L33" s="36">
        <v>2</v>
      </c>
      <c r="M33" s="36">
        <v>10</v>
      </c>
      <c r="N33" s="89">
        <f t="shared" si="5"/>
        <v>-8</v>
      </c>
      <c r="P33" s="22"/>
      <c r="Q33" s="23"/>
      <c r="R33" s="23"/>
    </row>
    <row r="34" spans="1:14" ht="15" customHeight="1" thickBot="1" thickTop="1">
      <c r="A34" s="69"/>
      <c r="B34" s="103"/>
      <c r="C34" s="78">
        <f>SUM(C24:C33)</f>
        <v>22</v>
      </c>
      <c r="D34" s="90">
        <f>SUM(D24:D33)</f>
        <v>1</v>
      </c>
      <c r="E34" s="91"/>
      <c r="F34" s="92"/>
      <c r="G34" s="92"/>
      <c r="H34" s="92">
        <f>SUM(H24:H31)</f>
        <v>36</v>
      </c>
      <c r="I34" s="92"/>
      <c r="J34" s="92"/>
      <c r="K34" s="92"/>
      <c r="L34" s="92">
        <f>SUM(L24:L33)</f>
        <v>60</v>
      </c>
      <c r="M34" s="92">
        <f>SUM(M24:M33)</f>
        <v>60</v>
      </c>
      <c r="N34" s="93"/>
    </row>
    <row r="35" spans="1:14" ht="9.75" customHeight="1" thickBot="1" thickTop="1">
      <c r="A35" s="42"/>
      <c r="B35" s="42"/>
      <c r="C35" s="41"/>
      <c r="D35" s="41"/>
      <c r="E35" s="41"/>
      <c r="F35" s="41"/>
      <c r="G35" s="42"/>
      <c r="H35" s="42"/>
      <c r="I35" s="42"/>
      <c r="J35" s="42"/>
      <c r="K35" s="42"/>
      <c r="L35" s="42"/>
      <c r="M35" s="42"/>
      <c r="N35" s="42"/>
    </row>
    <row r="36" spans="1:15" s="3" customFormat="1" ht="15" customHeight="1" thickBot="1" thickTop="1">
      <c r="A36" s="94" t="s">
        <v>161</v>
      </c>
      <c r="B36" s="101" t="s">
        <v>39</v>
      </c>
      <c r="C36" s="27" t="s">
        <v>12</v>
      </c>
      <c r="D36" s="28" t="s">
        <v>13</v>
      </c>
      <c r="E36" s="26" t="s">
        <v>0</v>
      </c>
      <c r="F36" s="67" t="s">
        <v>7</v>
      </c>
      <c r="G36" s="29" t="s">
        <v>1</v>
      </c>
      <c r="H36" s="29" t="s">
        <v>2</v>
      </c>
      <c r="I36" s="29" t="s">
        <v>3</v>
      </c>
      <c r="J36" s="29" t="s">
        <v>8</v>
      </c>
      <c r="K36" s="29" t="s">
        <v>9</v>
      </c>
      <c r="L36" s="29" t="s">
        <v>4</v>
      </c>
      <c r="M36" s="29" t="s">
        <v>5</v>
      </c>
      <c r="N36" s="38" t="s">
        <v>6</v>
      </c>
      <c r="O36" s="25"/>
    </row>
    <row r="37" spans="1:14" s="5" customFormat="1" ht="15" customHeight="1" thickTop="1">
      <c r="A37" s="96"/>
      <c r="B37" s="102"/>
      <c r="C37" s="81">
        <v>0</v>
      </c>
      <c r="D37" s="29">
        <v>0</v>
      </c>
      <c r="E37" s="82" t="s">
        <v>35</v>
      </c>
      <c r="F37" s="83" t="s">
        <v>199</v>
      </c>
      <c r="G37" s="84">
        <f aca="true" t="shared" si="6" ref="G37:G44">I37*3+J37*1</f>
        <v>13</v>
      </c>
      <c r="H37" s="84">
        <f aca="true" t="shared" si="7" ref="H37:H44">I37+J37+K37</f>
        <v>5</v>
      </c>
      <c r="I37" s="84">
        <v>4</v>
      </c>
      <c r="J37" s="84">
        <v>1</v>
      </c>
      <c r="K37" s="84">
        <v>0</v>
      </c>
      <c r="L37" s="84">
        <v>11</v>
      </c>
      <c r="M37" s="84">
        <v>4</v>
      </c>
      <c r="N37" s="85">
        <f aca="true" t="shared" si="8" ref="N37:N44">L37-M37</f>
        <v>7</v>
      </c>
    </row>
    <row r="38" spans="1:14" s="5" customFormat="1" ht="15" customHeight="1" thickBot="1">
      <c r="A38" s="97"/>
      <c r="B38" s="102"/>
      <c r="C38" s="86">
        <v>2</v>
      </c>
      <c r="D38" s="35">
        <v>0</v>
      </c>
      <c r="E38" s="87" t="s">
        <v>25</v>
      </c>
      <c r="F38" s="88" t="s">
        <v>200</v>
      </c>
      <c r="G38" s="36">
        <f>I38*3+J38*1</f>
        <v>8</v>
      </c>
      <c r="H38" s="36">
        <f>I38+J38+K38</f>
        <v>5</v>
      </c>
      <c r="I38" s="36">
        <v>2</v>
      </c>
      <c r="J38" s="36">
        <v>2</v>
      </c>
      <c r="K38" s="36">
        <v>1</v>
      </c>
      <c r="L38" s="36">
        <v>5</v>
      </c>
      <c r="M38" s="36">
        <v>4</v>
      </c>
      <c r="N38" s="89">
        <f>L38-M38</f>
        <v>1</v>
      </c>
    </row>
    <row r="39" spans="1:14" ht="19.5" customHeight="1" thickTop="1">
      <c r="A39" s="94" t="s">
        <v>162</v>
      </c>
      <c r="B39" s="102"/>
      <c r="C39" s="81">
        <v>3</v>
      </c>
      <c r="D39" s="29">
        <v>0</v>
      </c>
      <c r="E39" s="82" t="s">
        <v>27</v>
      </c>
      <c r="F39" s="83" t="s">
        <v>199</v>
      </c>
      <c r="G39" s="84">
        <f t="shared" si="6"/>
        <v>8</v>
      </c>
      <c r="H39" s="84">
        <f t="shared" si="7"/>
        <v>5</v>
      </c>
      <c r="I39" s="84">
        <v>2</v>
      </c>
      <c r="J39" s="84">
        <v>2</v>
      </c>
      <c r="K39" s="84">
        <v>1</v>
      </c>
      <c r="L39" s="84">
        <v>5</v>
      </c>
      <c r="M39" s="84">
        <v>3</v>
      </c>
      <c r="N39" s="85">
        <f t="shared" si="8"/>
        <v>2</v>
      </c>
    </row>
    <row r="40" spans="1:18" ht="19.5" customHeight="1" thickBot="1">
      <c r="A40" s="98"/>
      <c r="B40" s="102"/>
      <c r="C40" s="86">
        <v>1</v>
      </c>
      <c r="D40" s="35">
        <v>0</v>
      </c>
      <c r="E40" s="87" t="s">
        <v>15</v>
      </c>
      <c r="F40" s="88" t="s">
        <v>200</v>
      </c>
      <c r="G40" s="36">
        <f t="shared" si="6"/>
        <v>6</v>
      </c>
      <c r="H40" s="36">
        <f t="shared" si="7"/>
        <v>5</v>
      </c>
      <c r="I40" s="36">
        <v>2</v>
      </c>
      <c r="J40" s="36">
        <v>0</v>
      </c>
      <c r="K40" s="36">
        <v>3</v>
      </c>
      <c r="L40" s="36">
        <v>10</v>
      </c>
      <c r="M40" s="36">
        <v>6</v>
      </c>
      <c r="N40" s="89">
        <f t="shared" si="8"/>
        <v>4</v>
      </c>
      <c r="P40" s="22"/>
      <c r="Q40" s="23"/>
      <c r="R40" s="23"/>
    </row>
    <row r="41" spans="1:18" ht="19.5" customHeight="1" thickTop="1">
      <c r="A41" s="104" t="s">
        <v>155</v>
      </c>
      <c r="B41" s="102"/>
      <c r="C41" s="81">
        <v>3</v>
      </c>
      <c r="D41" s="29">
        <v>0</v>
      </c>
      <c r="E41" s="82" t="s">
        <v>31</v>
      </c>
      <c r="F41" s="83" t="s">
        <v>199</v>
      </c>
      <c r="G41" s="84">
        <f t="shared" si="6"/>
        <v>5</v>
      </c>
      <c r="H41" s="84">
        <f t="shared" si="7"/>
        <v>4</v>
      </c>
      <c r="I41" s="84">
        <v>1</v>
      </c>
      <c r="J41" s="84">
        <v>2</v>
      </c>
      <c r="K41" s="84">
        <v>1</v>
      </c>
      <c r="L41" s="84">
        <v>9</v>
      </c>
      <c r="M41" s="84">
        <v>5</v>
      </c>
      <c r="N41" s="85">
        <f t="shared" si="8"/>
        <v>4</v>
      </c>
      <c r="P41" s="22"/>
      <c r="Q41" s="23"/>
      <c r="R41" s="23"/>
    </row>
    <row r="42" spans="1:18" ht="19.5" customHeight="1" thickBot="1">
      <c r="A42" s="105"/>
      <c r="B42" s="102"/>
      <c r="C42" s="86">
        <v>2</v>
      </c>
      <c r="D42" s="35">
        <v>0</v>
      </c>
      <c r="E42" s="87" t="s">
        <v>33</v>
      </c>
      <c r="F42" s="88" t="s">
        <v>200</v>
      </c>
      <c r="G42" s="36">
        <f t="shared" si="6"/>
        <v>5</v>
      </c>
      <c r="H42" s="36">
        <f t="shared" si="7"/>
        <v>4</v>
      </c>
      <c r="I42" s="36">
        <v>1</v>
      </c>
      <c r="J42" s="36">
        <v>2</v>
      </c>
      <c r="K42" s="36">
        <v>1</v>
      </c>
      <c r="L42" s="36">
        <v>4</v>
      </c>
      <c r="M42" s="36">
        <v>3</v>
      </c>
      <c r="N42" s="89">
        <f t="shared" si="8"/>
        <v>1</v>
      </c>
      <c r="P42" s="22"/>
      <c r="Q42" s="23"/>
      <c r="R42" s="23"/>
    </row>
    <row r="43" spans="1:18" ht="19.5" customHeight="1" thickTop="1">
      <c r="A43" s="104" t="s">
        <v>156</v>
      </c>
      <c r="B43" s="102"/>
      <c r="C43" s="75">
        <v>1</v>
      </c>
      <c r="D43" s="76">
        <v>0</v>
      </c>
      <c r="E43" s="77" t="s">
        <v>32</v>
      </c>
      <c r="F43" s="83" t="s">
        <v>199</v>
      </c>
      <c r="G43" s="79">
        <f t="shared" si="6"/>
        <v>4</v>
      </c>
      <c r="H43" s="79">
        <f t="shared" si="7"/>
        <v>4</v>
      </c>
      <c r="I43" s="79">
        <v>1</v>
      </c>
      <c r="J43" s="79">
        <v>1</v>
      </c>
      <c r="K43" s="79">
        <v>2</v>
      </c>
      <c r="L43" s="79">
        <v>1</v>
      </c>
      <c r="M43" s="79">
        <v>4</v>
      </c>
      <c r="N43" s="80">
        <f t="shared" si="8"/>
        <v>-3</v>
      </c>
      <c r="P43" s="22"/>
      <c r="Q43" s="23"/>
      <c r="R43" s="23"/>
    </row>
    <row r="44" spans="1:18" ht="19.5" customHeight="1" thickBot="1">
      <c r="A44" s="105"/>
      <c r="B44" s="102"/>
      <c r="C44" s="30">
        <v>1</v>
      </c>
      <c r="D44" s="31">
        <v>0</v>
      </c>
      <c r="E44" s="40" t="s">
        <v>24</v>
      </c>
      <c r="F44" s="88" t="s">
        <v>200</v>
      </c>
      <c r="G44" s="32">
        <f t="shared" si="6"/>
        <v>0</v>
      </c>
      <c r="H44" s="32">
        <f t="shared" si="7"/>
        <v>4</v>
      </c>
      <c r="I44" s="32">
        <v>0</v>
      </c>
      <c r="J44" s="32">
        <v>0</v>
      </c>
      <c r="K44" s="32">
        <v>4</v>
      </c>
      <c r="L44" s="32">
        <v>1</v>
      </c>
      <c r="M44" s="32">
        <v>17</v>
      </c>
      <c r="N44" s="39">
        <f t="shared" si="8"/>
        <v>-16</v>
      </c>
      <c r="P44" s="22"/>
      <c r="Q44" s="23"/>
      <c r="R44" s="23"/>
    </row>
    <row r="45" spans="1:14" ht="15" customHeight="1" thickBot="1" thickTop="1">
      <c r="A45" s="69"/>
      <c r="B45" s="103"/>
      <c r="C45" s="34">
        <f>SUM(C37:C44)</f>
        <v>13</v>
      </c>
      <c r="D45" s="35">
        <f>SUM(D37:D44)</f>
        <v>0</v>
      </c>
      <c r="E45" s="33"/>
      <c r="F45" s="36"/>
      <c r="G45" s="36"/>
      <c r="H45" s="36">
        <f>SUM(H37:H44)</f>
        <v>36</v>
      </c>
      <c r="I45" s="36"/>
      <c r="J45" s="36"/>
      <c r="K45" s="36"/>
      <c r="L45" s="36">
        <f>SUM(L37:L44)</f>
        <v>46</v>
      </c>
      <c r="M45" s="36">
        <f>SUM(M37:M44)</f>
        <v>46</v>
      </c>
      <c r="N45" s="37"/>
    </row>
    <row r="46" spans="2:15" ht="15" customHeight="1" thickTop="1">
      <c r="B46" s="16"/>
      <c r="C46" s="15"/>
      <c r="D46" s="15"/>
      <c r="E46" s="15"/>
      <c r="F46" s="15"/>
      <c r="G46" s="16"/>
      <c r="H46" s="16"/>
      <c r="I46" s="16"/>
      <c r="J46" s="16"/>
      <c r="K46" s="16"/>
      <c r="L46" s="16"/>
      <c r="M46" s="16"/>
      <c r="N46" s="16"/>
      <c r="O46" s="16"/>
    </row>
    <row r="47" spans="5:7" ht="15" customHeight="1" thickBot="1">
      <c r="E47" s="13" t="s">
        <v>16</v>
      </c>
      <c r="F47" s="13"/>
      <c r="G47" s="14"/>
    </row>
    <row r="48" spans="5:7" ht="15" customHeight="1">
      <c r="E48" s="9" t="s">
        <v>17</v>
      </c>
      <c r="F48" s="9"/>
      <c r="G48" s="10">
        <f>H10+H21+H34+H45</f>
        <v>124</v>
      </c>
    </row>
    <row r="49" spans="5:7" ht="15" customHeight="1">
      <c r="E49" s="11" t="s">
        <v>18</v>
      </c>
      <c r="F49" s="11"/>
      <c r="G49" s="12">
        <f>L10+L21+L34+L45</f>
        <v>195</v>
      </c>
    </row>
    <row r="50" spans="5:7" ht="15" customHeight="1">
      <c r="E50" s="11" t="s">
        <v>19</v>
      </c>
      <c r="F50" s="11"/>
      <c r="G50" s="12">
        <f>G49/G48</f>
        <v>1.5725806451612903</v>
      </c>
    </row>
    <row r="51" spans="5:7" ht="15" customHeight="1">
      <c r="E51" s="11" t="s">
        <v>20</v>
      </c>
      <c r="F51" s="11"/>
      <c r="G51" s="12">
        <f>C10+C21+C34+C45</f>
        <v>88</v>
      </c>
    </row>
    <row r="52" spans="5:7" ht="15" customHeight="1">
      <c r="E52" s="11" t="s">
        <v>23</v>
      </c>
      <c r="F52" s="11"/>
      <c r="G52" s="12">
        <f>G51/G48</f>
        <v>0.7096774193548387</v>
      </c>
    </row>
    <row r="53" spans="5:7" ht="15" customHeight="1">
      <c r="E53" s="11" t="s">
        <v>21</v>
      </c>
      <c r="F53" s="11"/>
      <c r="G53" s="12">
        <f>D10+D21+D34+D45</f>
        <v>7</v>
      </c>
    </row>
    <row r="54" spans="5:7" ht="15" customHeight="1">
      <c r="E54" s="11" t="s">
        <v>22</v>
      </c>
      <c r="F54" s="11"/>
      <c r="G54" s="12">
        <f>G53/G48</f>
        <v>0.056451612903225805</v>
      </c>
    </row>
  </sheetData>
  <sheetProtection/>
  <mergeCells count="20">
    <mergeCell ref="A41:A42"/>
    <mergeCell ref="A43:A44"/>
    <mergeCell ref="A5:A7"/>
    <mergeCell ref="A8:A10"/>
    <mergeCell ref="A28:A29"/>
    <mergeCell ref="A30:A31"/>
    <mergeCell ref="A32:A33"/>
    <mergeCell ref="A12:A14"/>
    <mergeCell ref="A15:A16"/>
    <mergeCell ref="A17:A18"/>
    <mergeCell ref="A19:A20"/>
    <mergeCell ref="A23:A25"/>
    <mergeCell ref="A26:A27"/>
    <mergeCell ref="A36:A38"/>
    <mergeCell ref="A39:A40"/>
    <mergeCell ref="H3:J3"/>
    <mergeCell ref="B36:B45"/>
    <mergeCell ref="B5:B10"/>
    <mergeCell ref="B12:B21"/>
    <mergeCell ref="B23:B34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1"/>
  <sheetViews>
    <sheetView showGridLines="0" tabSelected="1" zoomScale="160" zoomScaleNormal="160" zoomScaleSheetLayoutView="145" workbookViewId="0" topLeftCell="A4">
      <selection activeCell="G8" sqref="G8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99"/>
      <c r="D3" s="109"/>
      <c r="E3" s="109"/>
      <c r="F3" s="109"/>
      <c r="G3" s="109"/>
    </row>
    <row r="4" spans="2:7" ht="10.5" customHeight="1">
      <c r="B4" s="24" t="s">
        <v>28</v>
      </c>
      <c r="D4" s="20" t="s">
        <v>29</v>
      </c>
      <c r="E4" s="19"/>
      <c r="F4" s="19"/>
      <c r="G4" s="19"/>
    </row>
    <row r="5" spans="2:7" ht="10.5" customHeight="1" thickBot="1">
      <c r="B5" s="24"/>
      <c r="C5" s="20"/>
      <c r="D5" s="19"/>
      <c r="E5" s="19"/>
      <c r="F5" s="19"/>
      <c r="G5" s="19"/>
    </row>
    <row r="6" spans="1:7" s="18" customFormat="1" ht="10.5" customHeight="1" thickTop="1">
      <c r="A6" s="107" t="s">
        <v>41</v>
      </c>
      <c r="B6" s="17" t="s">
        <v>0</v>
      </c>
      <c r="C6" s="43" t="s">
        <v>10</v>
      </c>
      <c r="D6" s="17" t="s">
        <v>11</v>
      </c>
      <c r="E6" s="46" t="s">
        <v>12</v>
      </c>
      <c r="F6" s="48" t="s">
        <v>13</v>
      </c>
      <c r="G6" s="51" t="s">
        <v>14</v>
      </c>
    </row>
    <row r="7" spans="1:7" s="3" customFormat="1" ht="10.5" customHeight="1">
      <c r="A7" s="107"/>
      <c r="B7" s="45" t="s">
        <v>30</v>
      </c>
      <c r="C7" s="6" t="s">
        <v>91</v>
      </c>
      <c r="D7" s="7">
        <v>6</v>
      </c>
      <c r="E7" s="47">
        <v>1</v>
      </c>
      <c r="F7" s="49"/>
      <c r="G7" s="52" t="s">
        <v>228</v>
      </c>
    </row>
    <row r="8" spans="1:7" s="3" customFormat="1" ht="10.5" customHeight="1">
      <c r="A8" s="107"/>
      <c r="B8" s="45" t="s">
        <v>15</v>
      </c>
      <c r="C8" s="6" t="s">
        <v>175</v>
      </c>
      <c r="D8" s="7"/>
      <c r="E8" s="47"/>
      <c r="F8" s="49"/>
      <c r="G8" s="52" t="s">
        <v>227</v>
      </c>
    </row>
    <row r="9" spans="1:7" s="3" customFormat="1" ht="10.5" customHeight="1">
      <c r="A9" s="107"/>
      <c r="B9" s="45" t="s">
        <v>25</v>
      </c>
      <c r="C9" s="6" t="s">
        <v>77</v>
      </c>
      <c r="D9" s="7">
        <v>5</v>
      </c>
      <c r="E9" s="47"/>
      <c r="F9" s="49">
        <v>1</v>
      </c>
      <c r="G9" s="54" t="s">
        <v>215</v>
      </c>
    </row>
    <row r="10" spans="1:7" s="3" customFormat="1" ht="10.5" customHeight="1">
      <c r="A10" s="107"/>
      <c r="B10" s="45" t="s">
        <v>30</v>
      </c>
      <c r="C10" s="6" t="s">
        <v>90</v>
      </c>
      <c r="D10" s="7">
        <v>4</v>
      </c>
      <c r="E10" s="47">
        <v>2</v>
      </c>
      <c r="F10" s="49"/>
      <c r="G10" s="54"/>
    </row>
    <row r="11" spans="1:7" s="3" customFormat="1" ht="10.5" customHeight="1">
      <c r="A11" s="107"/>
      <c r="B11" s="45" t="s">
        <v>25</v>
      </c>
      <c r="C11" s="6" t="s">
        <v>180</v>
      </c>
      <c r="D11" s="7">
        <v>4</v>
      </c>
      <c r="E11" s="47">
        <v>1</v>
      </c>
      <c r="F11" s="49"/>
      <c r="G11" s="54"/>
    </row>
    <row r="12" spans="1:7" s="3" customFormat="1" ht="10.5" customHeight="1">
      <c r="A12" s="107"/>
      <c r="B12" s="45" t="s">
        <v>86</v>
      </c>
      <c r="C12" s="6" t="s">
        <v>88</v>
      </c>
      <c r="D12" s="7">
        <v>3</v>
      </c>
      <c r="E12" s="47"/>
      <c r="F12" s="49"/>
      <c r="G12" s="54"/>
    </row>
    <row r="13" spans="1:7" s="3" customFormat="1" ht="10.5" customHeight="1">
      <c r="A13" s="107"/>
      <c r="B13" s="45" t="s">
        <v>15</v>
      </c>
      <c r="C13" s="6" t="s">
        <v>225</v>
      </c>
      <c r="D13" s="7">
        <v>2</v>
      </c>
      <c r="E13" s="47">
        <v>1</v>
      </c>
      <c r="F13" s="49"/>
      <c r="G13" s="54"/>
    </row>
    <row r="14" spans="1:7" s="3" customFormat="1" ht="10.5" customHeight="1">
      <c r="A14" s="107"/>
      <c r="B14" s="45" t="s">
        <v>86</v>
      </c>
      <c r="C14" s="6" t="s">
        <v>89</v>
      </c>
      <c r="D14" s="7">
        <v>2</v>
      </c>
      <c r="E14" s="47">
        <v>2</v>
      </c>
      <c r="F14" s="49"/>
      <c r="G14" s="54"/>
    </row>
    <row r="15" spans="1:7" s="3" customFormat="1" ht="10.5" customHeight="1">
      <c r="A15" s="107"/>
      <c r="B15" s="45" t="s">
        <v>86</v>
      </c>
      <c r="C15" s="6" t="s">
        <v>138</v>
      </c>
      <c r="D15" s="7">
        <v>2</v>
      </c>
      <c r="E15" s="47"/>
      <c r="F15" s="49"/>
      <c r="G15" s="54"/>
    </row>
    <row r="16" spans="1:7" s="3" customFormat="1" ht="10.5" customHeight="1">
      <c r="A16" s="107"/>
      <c r="B16" s="45" t="s">
        <v>86</v>
      </c>
      <c r="C16" s="6" t="s">
        <v>87</v>
      </c>
      <c r="D16" s="7">
        <v>2</v>
      </c>
      <c r="E16" s="47"/>
      <c r="F16" s="49"/>
      <c r="G16" s="54"/>
    </row>
    <row r="17" spans="1:7" s="3" customFormat="1" ht="10.5" customHeight="1">
      <c r="A17" s="107"/>
      <c r="B17" s="45" t="s">
        <v>79</v>
      </c>
      <c r="C17" s="6" t="s">
        <v>80</v>
      </c>
      <c r="D17" s="7">
        <v>1</v>
      </c>
      <c r="E17" s="47"/>
      <c r="F17" s="49"/>
      <c r="G17" s="54"/>
    </row>
    <row r="18" spans="1:7" s="3" customFormat="1" ht="10.5" customHeight="1">
      <c r="A18" s="107"/>
      <c r="B18" s="45" t="s">
        <v>79</v>
      </c>
      <c r="C18" s="6" t="s">
        <v>82</v>
      </c>
      <c r="D18" s="7">
        <v>1</v>
      </c>
      <c r="E18" s="47">
        <v>2</v>
      </c>
      <c r="F18" s="49"/>
      <c r="G18" s="54"/>
    </row>
    <row r="19" spans="1:7" s="3" customFormat="1" ht="10.5" customHeight="1">
      <c r="A19" s="107"/>
      <c r="B19" s="45" t="s">
        <v>79</v>
      </c>
      <c r="C19" s="6" t="s">
        <v>81</v>
      </c>
      <c r="D19" s="7">
        <v>1</v>
      </c>
      <c r="E19" s="47"/>
      <c r="F19" s="49"/>
      <c r="G19" s="54"/>
    </row>
    <row r="20" spans="1:7" s="3" customFormat="1" ht="10.5" customHeight="1">
      <c r="A20" s="107"/>
      <c r="B20" s="45" t="s">
        <v>25</v>
      </c>
      <c r="C20" s="6" t="s">
        <v>140</v>
      </c>
      <c r="D20" s="7">
        <v>1</v>
      </c>
      <c r="E20" s="47">
        <v>1</v>
      </c>
      <c r="F20" s="49">
        <v>1</v>
      </c>
      <c r="G20" s="54" t="s">
        <v>135</v>
      </c>
    </row>
    <row r="21" spans="1:7" s="3" customFormat="1" ht="10.5" customHeight="1">
      <c r="A21" s="107"/>
      <c r="B21" s="45" t="s">
        <v>15</v>
      </c>
      <c r="C21" s="6" t="s">
        <v>163</v>
      </c>
      <c r="D21" s="7">
        <v>1</v>
      </c>
      <c r="E21" s="47"/>
      <c r="F21" s="49"/>
      <c r="G21" s="54"/>
    </row>
    <row r="22" spans="1:7" s="3" customFormat="1" ht="10.5" customHeight="1">
      <c r="A22" s="107"/>
      <c r="B22" s="45" t="s">
        <v>30</v>
      </c>
      <c r="C22" s="6" t="s">
        <v>179</v>
      </c>
      <c r="D22" s="7">
        <v>1</v>
      </c>
      <c r="E22" s="47"/>
      <c r="F22" s="49"/>
      <c r="G22" s="54"/>
    </row>
    <row r="23" spans="1:7" s="3" customFormat="1" ht="10.5" customHeight="1">
      <c r="A23" s="107"/>
      <c r="B23" s="45" t="s">
        <v>25</v>
      </c>
      <c r="C23" s="6" t="s">
        <v>76</v>
      </c>
      <c r="D23" s="7">
        <v>1</v>
      </c>
      <c r="E23" s="47">
        <v>1</v>
      </c>
      <c r="F23" s="49"/>
      <c r="G23" s="54"/>
    </row>
    <row r="24" spans="1:7" s="3" customFormat="1" ht="10.5" customHeight="1">
      <c r="A24" s="107"/>
      <c r="B24" s="45" t="s">
        <v>86</v>
      </c>
      <c r="C24" s="6" t="s">
        <v>139</v>
      </c>
      <c r="D24" s="7">
        <v>1</v>
      </c>
      <c r="E24" s="47">
        <v>1</v>
      </c>
      <c r="F24" s="49"/>
      <c r="G24" s="54"/>
    </row>
    <row r="25" spans="1:7" s="3" customFormat="1" ht="10.5" customHeight="1">
      <c r="A25" s="107"/>
      <c r="B25" s="45" t="s">
        <v>25</v>
      </c>
      <c r="C25" s="6" t="s">
        <v>75</v>
      </c>
      <c r="D25" s="7">
        <v>1</v>
      </c>
      <c r="E25" s="47"/>
      <c r="F25" s="49"/>
      <c r="G25" s="54"/>
    </row>
    <row r="26" spans="1:7" s="3" customFormat="1" ht="10.5" customHeight="1">
      <c r="A26" s="107"/>
      <c r="B26" s="45" t="s">
        <v>79</v>
      </c>
      <c r="C26" s="6" t="s">
        <v>216</v>
      </c>
      <c r="D26" s="7">
        <v>1</v>
      </c>
      <c r="E26" s="47"/>
      <c r="F26" s="49"/>
      <c r="G26" s="54"/>
    </row>
    <row r="27" spans="1:7" s="3" customFormat="1" ht="10.5" customHeight="1">
      <c r="A27" s="107"/>
      <c r="B27" s="45" t="s">
        <v>30</v>
      </c>
      <c r="C27" s="6" t="s">
        <v>178</v>
      </c>
      <c r="D27" s="7"/>
      <c r="E27" s="47">
        <v>1</v>
      </c>
      <c r="F27" s="49"/>
      <c r="G27" s="54"/>
    </row>
    <row r="28" spans="1:7" s="3" customFormat="1" ht="10.5" customHeight="1">
      <c r="A28" s="107"/>
      <c r="B28" s="45" t="s">
        <v>79</v>
      </c>
      <c r="C28" s="6" t="s">
        <v>145</v>
      </c>
      <c r="D28" s="7"/>
      <c r="E28" s="47">
        <v>1</v>
      </c>
      <c r="F28" s="49"/>
      <c r="G28" s="54"/>
    </row>
    <row r="29" spans="1:7" s="3" customFormat="1" ht="10.5" customHeight="1">
      <c r="A29" s="107"/>
      <c r="B29" s="45" t="s">
        <v>30</v>
      </c>
      <c r="C29" s="6" t="s">
        <v>97</v>
      </c>
      <c r="D29" s="7"/>
      <c r="E29" s="47">
        <v>1</v>
      </c>
      <c r="F29" s="49"/>
      <c r="G29" s="54"/>
    </row>
    <row r="30" spans="1:7" s="3" customFormat="1" ht="10.5" customHeight="1">
      <c r="A30" s="107"/>
      <c r="B30" s="45" t="s">
        <v>79</v>
      </c>
      <c r="C30" s="6" t="s">
        <v>143</v>
      </c>
      <c r="D30" s="7"/>
      <c r="E30" s="47">
        <v>1</v>
      </c>
      <c r="F30" s="49"/>
      <c r="G30" s="54"/>
    </row>
    <row r="31" spans="1:7" s="3" customFormat="1" ht="10.5" customHeight="1">
      <c r="A31" s="107"/>
      <c r="B31" s="45" t="s">
        <v>30</v>
      </c>
      <c r="C31" s="6" t="s">
        <v>96</v>
      </c>
      <c r="D31" s="7"/>
      <c r="E31" s="47">
        <v>1</v>
      </c>
      <c r="F31" s="49"/>
      <c r="G31" s="54"/>
    </row>
    <row r="32" spans="1:7" s="3" customFormat="1" ht="10.5" customHeight="1">
      <c r="A32" s="107"/>
      <c r="B32" s="45" t="s">
        <v>224</v>
      </c>
      <c r="C32" s="6" t="s">
        <v>137</v>
      </c>
      <c r="D32" s="7"/>
      <c r="E32" s="47">
        <v>2</v>
      </c>
      <c r="F32" s="49"/>
      <c r="G32" s="54"/>
    </row>
    <row r="33" spans="1:7" s="3" customFormat="1" ht="10.5" customHeight="1">
      <c r="A33" s="107"/>
      <c r="B33" s="45" t="s">
        <v>30</v>
      </c>
      <c r="C33" s="6" t="s">
        <v>95</v>
      </c>
      <c r="D33" s="7"/>
      <c r="E33" s="47">
        <v>2</v>
      </c>
      <c r="F33" s="49"/>
      <c r="G33" s="54"/>
    </row>
    <row r="34" spans="1:7" s="3" customFormat="1" ht="10.5" customHeight="1">
      <c r="A34" s="107"/>
      <c r="B34" s="45" t="s">
        <v>25</v>
      </c>
      <c r="C34" s="6" t="s">
        <v>78</v>
      </c>
      <c r="D34" s="7"/>
      <c r="E34" s="47">
        <v>1</v>
      </c>
      <c r="F34" s="49"/>
      <c r="G34" s="54"/>
    </row>
    <row r="35" spans="1:7" s="3" customFormat="1" ht="10.5" customHeight="1">
      <c r="A35" s="107"/>
      <c r="B35" s="45" t="s">
        <v>79</v>
      </c>
      <c r="C35" s="6" t="s">
        <v>144</v>
      </c>
      <c r="D35" s="7"/>
      <c r="E35" s="47">
        <v>3</v>
      </c>
      <c r="F35" s="49"/>
      <c r="G35" s="54"/>
    </row>
    <row r="36" spans="1:7" s="3" customFormat="1" ht="10.5" customHeight="1">
      <c r="A36" s="107"/>
      <c r="B36" s="45" t="s">
        <v>30</v>
      </c>
      <c r="C36" s="6" t="s">
        <v>188</v>
      </c>
      <c r="D36" s="7"/>
      <c r="E36" s="47"/>
      <c r="F36" s="49">
        <v>1</v>
      </c>
      <c r="G36" s="52" t="s">
        <v>189</v>
      </c>
    </row>
    <row r="37" spans="1:7" s="3" customFormat="1" ht="10.5" customHeight="1">
      <c r="A37" s="66"/>
      <c r="B37" s="45" t="s">
        <v>30</v>
      </c>
      <c r="C37" s="6" t="s">
        <v>177</v>
      </c>
      <c r="D37" s="7"/>
      <c r="E37" s="47">
        <v>1</v>
      </c>
      <c r="F37" s="49"/>
      <c r="G37" s="54"/>
    </row>
    <row r="38" spans="1:7" s="3" customFormat="1" ht="10.5" customHeight="1">
      <c r="A38" s="58"/>
      <c r="B38" s="45" t="s">
        <v>30</v>
      </c>
      <c r="C38" s="6" t="s">
        <v>146</v>
      </c>
      <c r="D38" s="7"/>
      <c r="E38" s="47">
        <v>1</v>
      </c>
      <c r="F38" s="49">
        <v>1</v>
      </c>
      <c r="G38" s="54" t="s">
        <v>135</v>
      </c>
    </row>
    <row r="39" spans="1:7" s="3" customFormat="1" ht="10.5" customHeight="1" thickBot="1">
      <c r="A39" s="44"/>
      <c r="B39" s="45"/>
      <c r="C39" s="6"/>
      <c r="D39" s="7">
        <f>SUM(D7:D38)</f>
        <v>40</v>
      </c>
      <c r="E39" s="47">
        <f>SUM(E7:E38)</f>
        <v>27</v>
      </c>
      <c r="F39" s="50">
        <f>SUM(F7:F38)</f>
        <v>4</v>
      </c>
      <c r="G39" s="54"/>
    </row>
    <row r="40" spans="1:7" s="18" customFormat="1" ht="10.5" customHeight="1" thickTop="1">
      <c r="A40" s="107" t="s">
        <v>37</v>
      </c>
      <c r="B40" s="55"/>
      <c r="C40" s="56"/>
      <c r="D40" s="57"/>
      <c r="E40" s="57"/>
      <c r="F40" s="57"/>
      <c r="G40" s="64"/>
    </row>
    <row r="41" spans="1:7" s="3" customFormat="1" ht="10.5" customHeight="1" thickBot="1">
      <c r="A41" s="107"/>
      <c r="B41" s="108"/>
      <c r="C41" s="108"/>
      <c r="D41" s="108"/>
      <c r="E41" s="108"/>
      <c r="F41" s="108"/>
      <c r="G41" s="108"/>
    </row>
    <row r="42" spans="1:7" s="3" customFormat="1" ht="10.5" customHeight="1" thickTop="1">
      <c r="A42" s="107"/>
      <c r="B42" s="17" t="s">
        <v>0</v>
      </c>
      <c r="C42" s="43" t="s">
        <v>10</v>
      </c>
      <c r="D42" s="17" t="s">
        <v>11</v>
      </c>
      <c r="E42" s="46" t="s">
        <v>12</v>
      </c>
      <c r="F42" s="48" t="s">
        <v>13</v>
      </c>
      <c r="G42" s="51" t="s">
        <v>14</v>
      </c>
    </row>
    <row r="43" spans="1:7" s="3" customFormat="1" ht="10.5" customHeight="1">
      <c r="A43" s="107"/>
      <c r="B43" s="45" t="s">
        <v>15</v>
      </c>
      <c r="C43" s="6" t="s">
        <v>136</v>
      </c>
      <c r="D43" s="7">
        <v>5</v>
      </c>
      <c r="E43" s="47"/>
      <c r="F43" s="49"/>
      <c r="G43" s="52" t="s">
        <v>228</v>
      </c>
    </row>
    <row r="44" spans="1:7" s="3" customFormat="1" ht="10.5" customHeight="1">
      <c r="A44" s="107"/>
      <c r="B44" s="45" t="s">
        <v>15</v>
      </c>
      <c r="C44" s="6" t="s">
        <v>230</v>
      </c>
      <c r="D44" s="7"/>
      <c r="E44" s="47"/>
      <c r="F44" s="49"/>
      <c r="G44" s="52" t="s">
        <v>227</v>
      </c>
    </row>
    <row r="45" spans="1:7" s="3" customFormat="1" ht="10.5" customHeight="1">
      <c r="A45" s="107"/>
      <c r="B45" s="45" t="s">
        <v>99</v>
      </c>
      <c r="C45" s="6" t="s">
        <v>98</v>
      </c>
      <c r="D45" s="7">
        <v>5</v>
      </c>
      <c r="E45" s="47">
        <v>1</v>
      </c>
      <c r="F45" s="49"/>
      <c r="G45" s="52"/>
    </row>
    <row r="46" spans="1:7" s="3" customFormat="1" ht="10.5" customHeight="1">
      <c r="A46" s="107"/>
      <c r="B46" s="45" t="s">
        <v>31</v>
      </c>
      <c r="C46" s="6" t="s">
        <v>101</v>
      </c>
      <c r="D46" s="7">
        <v>4</v>
      </c>
      <c r="E46" s="47">
        <v>1</v>
      </c>
      <c r="F46" s="49"/>
      <c r="G46" s="52"/>
    </row>
    <row r="47" spans="1:7" s="3" customFormat="1" ht="10.5" customHeight="1">
      <c r="A47" s="107"/>
      <c r="B47" s="45" t="s">
        <v>32</v>
      </c>
      <c r="C47" s="6" t="s">
        <v>184</v>
      </c>
      <c r="D47" s="7">
        <v>3</v>
      </c>
      <c r="E47" s="47"/>
      <c r="F47" s="49"/>
      <c r="G47" s="54"/>
    </row>
    <row r="48" spans="1:7" s="3" customFormat="1" ht="10.5" customHeight="1">
      <c r="A48" s="107"/>
      <c r="B48" s="45" t="s">
        <v>67</v>
      </c>
      <c r="C48" s="6" t="s">
        <v>204</v>
      </c>
      <c r="D48" s="7">
        <v>3</v>
      </c>
      <c r="E48" s="47">
        <v>1</v>
      </c>
      <c r="F48" s="49"/>
      <c r="G48" s="52"/>
    </row>
    <row r="49" spans="1:7" s="3" customFormat="1" ht="10.5" customHeight="1">
      <c r="A49" s="107"/>
      <c r="B49" s="45" t="s">
        <v>27</v>
      </c>
      <c r="C49" s="6" t="s">
        <v>85</v>
      </c>
      <c r="D49" s="7">
        <v>2</v>
      </c>
      <c r="E49" s="47">
        <v>1</v>
      </c>
      <c r="F49" s="49"/>
      <c r="G49" s="52"/>
    </row>
    <row r="50" spans="1:7" s="3" customFormat="1" ht="10.5" customHeight="1">
      <c r="A50" s="107"/>
      <c r="B50" s="45" t="s">
        <v>27</v>
      </c>
      <c r="C50" s="6" t="s">
        <v>213</v>
      </c>
      <c r="D50" s="7">
        <v>2</v>
      </c>
      <c r="E50" s="47">
        <v>2</v>
      </c>
      <c r="F50" s="49"/>
      <c r="G50" s="52"/>
    </row>
    <row r="51" spans="1:7" s="3" customFormat="1" ht="10.5" customHeight="1">
      <c r="A51" s="107"/>
      <c r="B51" s="45" t="s">
        <v>31</v>
      </c>
      <c r="C51" s="6" t="s">
        <v>102</v>
      </c>
      <c r="D51" s="7">
        <v>2</v>
      </c>
      <c r="E51" s="47"/>
      <c r="F51" s="49"/>
      <c r="G51" s="52"/>
    </row>
    <row r="52" spans="1:7" s="3" customFormat="1" ht="10.5" customHeight="1">
      <c r="A52" s="107"/>
      <c r="B52" s="45" t="s">
        <v>99</v>
      </c>
      <c r="C52" s="6" t="s">
        <v>129</v>
      </c>
      <c r="D52" s="7">
        <v>2</v>
      </c>
      <c r="E52" s="47"/>
      <c r="F52" s="49"/>
      <c r="G52" s="52"/>
    </row>
    <row r="53" spans="1:7" s="3" customFormat="1" ht="10.5" customHeight="1">
      <c r="A53" s="107"/>
      <c r="B53" s="45" t="s">
        <v>33</v>
      </c>
      <c r="C53" s="6" t="s">
        <v>46</v>
      </c>
      <c r="D53" s="7">
        <v>2</v>
      </c>
      <c r="E53" s="47"/>
      <c r="F53" s="49"/>
      <c r="G53" s="52"/>
    </row>
    <row r="54" spans="1:7" s="3" customFormat="1" ht="10.5" customHeight="1">
      <c r="A54" s="107"/>
      <c r="B54" s="45" t="s">
        <v>15</v>
      </c>
      <c r="C54" s="6" t="s">
        <v>168</v>
      </c>
      <c r="D54" s="7">
        <v>2</v>
      </c>
      <c r="E54" s="47">
        <v>1</v>
      </c>
      <c r="F54" s="49"/>
      <c r="G54" s="52"/>
    </row>
    <row r="55" spans="1:7" s="3" customFormat="1" ht="10.5" customHeight="1">
      <c r="A55" s="107"/>
      <c r="B55" s="45" t="s">
        <v>15</v>
      </c>
      <c r="C55" s="6" t="s">
        <v>166</v>
      </c>
      <c r="D55" s="7">
        <v>2</v>
      </c>
      <c r="E55" s="47"/>
      <c r="F55" s="49"/>
      <c r="G55" s="52"/>
    </row>
    <row r="56" spans="1:7" s="3" customFormat="1" ht="10.5" customHeight="1">
      <c r="A56" s="107"/>
      <c r="B56" s="45" t="s">
        <v>15</v>
      </c>
      <c r="C56" s="6" t="s">
        <v>164</v>
      </c>
      <c r="D56" s="7">
        <v>2</v>
      </c>
      <c r="E56" s="47"/>
      <c r="F56" s="49"/>
      <c r="G56" s="52"/>
    </row>
    <row r="57" spans="1:7" s="3" customFormat="1" ht="10.5" customHeight="1">
      <c r="A57" s="107"/>
      <c r="B57" s="45" t="s">
        <v>30</v>
      </c>
      <c r="C57" s="6" t="s">
        <v>70</v>
      </c>
      <c r="D57" s="7">
        <v>1</v>
      </c>
      <c r="E57" s="47"/>
      <c r="F57" s="49"/>
      <c r="G57" s="52"/>
    </row>
    <row r="58" spans="1:7" s="3" customFormat="1" ht="10.5" customHeight="1">
      <c r="A58" s="107"/>
      <c r="B58" s="45" t="s">
        <v>31</v>
      </c>
      <c r="C58" s="6" t="s">
        <v>141</v>
      </c>
      <c r="D58" s="7">
        <v>1</v>
      </c>
      <c r="E58" s="47"/>
      <c r="F58" s="49"/>
      <c r="G58" s="52"/>
    </row>
    <row r="59" spans="1:7" s="3" customFormat="1" ht="10.5" customHeight="1">
      <c r="A59" s="107"/>
      <c r="B59" s="45" t="s">
        <v>27</v>
      </c>
      <c r="C59" s="6" t="s">
        <v>84</v>
      </c>
      <c r="D59" s="7">
        <v>1</v>
      </c>
      <c r="E59" s="47"/>
      <c r="F59" s="49"/>
      <c r="G59" s="52"/>
    </row>
    <row r="60" spans="1:7" s="3" customFormat="1" ht="10.5" customHeight="1">
      <c r="A60" s="107"/>
      <c r="B60" s="45" t="s">
        <v>99</v>
      </c>
      <c r="C60" s="6" t="s">
        <v>147</v>
      </c>
      <c r="D60" s="7">
        <v>1</v>
      </c>
      <c r="E60" s="47"/>
      <c r="F60" s="49"/>
      <c r="G60" s="52"/>
    </row>
    <row r="61" spans="1:7" s="3" customFormat="1" ht="10.5" customHeight="1">
      <c r="A61" s="107"/>
      <c r="B61" s="45" t="s">
        <v>32</v>
      </c>
      <c r="C61" s="6" t="s">
        <v>64</v>
      </c>
      <c r="D61" s="7">
        <v>1</v>
      </c>
      <c r="E61" s="47"/>
      <c r="F61" s="49"/>
      <c r="G61" s="54"/>
    </row>
    <row r="62" spans="1:7" s="3" customFormat="1" ht="10.5" customHeight="1">
      <c r="A62" s="107"/>
      <c r="B62" s="45" t="s">
        <v>99</v>
      </c>
      <c r="C62" s="6" t="s">
        <v>169</v>
      </c>
      <c r="D62" s="7">
        <v>1</v>
      </c>
      <c r="E62" s="47"/>
      <c r="F62" s="49"/>
      <c r="G62" s="52"/>
    </row>
    <row r="63" spans="1:7" s="3" customFormat="1" ht="10.5" customHeight="1">
      <c r="A63" s="107"/>
      <c r="B63" s="45" t="s">
        <v>15</v>
      </c>
      <c r="C63" s="6" t="s">
        <v>167</v>
      </c>
      <c r="D63" s="7">
        <v>1</v>
      </c>
      <c r="E63" s="47"/>
      <c r="F63" s="49"/>
      <c r="G63" s="52"/>
    </row>
    <row r="64" spans="1:7" s="3" customFormat="1" ht="10.5" customHeight="1">
      <c r="A64" s="107"/>
      <c r="B64" s="45" t="s">
        <v>67</v>
      </c>
      <c r="C64" s="6" t="s">
        <v>68</v>
      </c>
      <c r="D64" s="7">
        <v>1</v>
      </c>
      <c r="E64" s="47"/>
      <c r="F64" s="49"/>
      <c r="G64" s="52"/>
    </row>
    <row r="65" spans="1:7" s="3" customFormat="1" ht="10.5" customHeight="1">
      <c r="A65" s="107"/>
      <c r="B65" s="45" t="s">
        <v>33</v>
      </c>
      <c r="C65" s="6" t="s">
        <v>190</v>
      </c>
      <c r="D65" s="7">
        <v>1</v>
      </c>
      <c r="E65" s="47">
        <v>1</v>
      </c>
      <c r="F65" s="49"/>
      <c r="G65" s="52"/>
    </row>
    <row r="66" spans="1:7" s="3" customFormat="1" ht="10.5" customHeight="1">
      <c r="A66" s="107"/>
      <c r="B66" s="45" t="s">
        <v>32</v>
      </c>
      <c r="C66" s="6" t="s">
        <v>65</v>
      </c>
      <c r="D66" s="7">
        <v>1</v>
      </c>
      <c r="E66" s="47"/>
      <c r="F66" s="49"/>
      <c r="G66" s="54"/>
    </row>
    <row r="67" spans="1:7" s="3" customFormat="1" ht="10.5" customHeight="1">
      <c r="A67" s="107"/>
      <c r="B67" s="45" t="s">
        <v>32</v>
      </c>
      <c r="C67" s="6" t="s">
        <v>185</v>
      </c>
      <c r="D67" s="7">
        <v>1</v>
      </c>
      <c r="E67" s="47">
        <v>1</v>
      </c>
      <c r="F67" s="49"/>
      <c r="G67" s="54"/>
    </row>
    <row r="68" spans="1:7" s="3" customFormat="1" ht="10.5" customHeight="1">
      <c r="A68" s="107"/>
      <c r="B68" s="45" t="s">
        <v>30</v>
      </c>
      <c r="C68" s="6" t="s">
        <v>71</v>
      </c>
      <c r="D68" s="7">
        <v>1</v>
      </c>
      <c r="E68" s="47"/>
      <c r="F68" s="49"/>
      <c r="G68" s="52"/>
    </row>
    <row r="69" spans="1:7" s="3" customFormat="1" ht="10.5" customHeight="1">
      <c r="A69" s="107"/>
      <c r="B69" s="45" t="s">
        <v>27</v>
      </c>
      <c r="C69" s="6" t="s">
        <v>214</v>
      </c>
      <c r="D69" s="7">
        <v>1</v>
      </c>
      <c r="E69" s="47"/>
      <c r="F69" s="49"/>
      <c r="G69" s="52"/>
    </row>
    <row r="70" spans="1:7" s="3" customFormat="1" ht="10.5" customHeight="1">
      <c r="A70" s="107"/>
      <c r="B70" s="45" t="s">
        <v>15</v>
      </c>
      <c r="C70" s="6" t="s">
        <v>42</v>
      </c>
      <c r="D70" s="7">
        <v>1</v>
      </c>
      <c r="E70" s="47"/>
      <c r="F70" s="49"/>
      <c r="G70" s="52"/>
    </row>
    <row r="71" spans="1:7" s="3" customFormat="1" ht="10.5" customHeight="1">
      <c r="A71" s="107"/>
      <c r="B71" s="45" t="s">
        <v>99</v>
      </c>
      <c r="C71" s="6" t="s">
        <v>100</v>
      </c>
      <c r="D71" s="7">
        <v>1</v>
      </c>
      <c r="E71" s="47"/>
      <c r="F71" s="49"/>
      <c r="G71" s="52"/>
    </row>
    <row r="72" spans="1:7" s="3" customFormat="1" ht="10.5" customHeight="1">
      <c r="A72" s="107"/>
      <c r="B72" s="45" t="s">
        <v>15</v>
      </c>
      <c r="C72" s="6" t="s">
        <v>165</v>
      </c>
      <c r="D72" s="7">
        <v>1</v>
      </c>
      <c r="E72" s="47">
        <v>1</v>
      </c>
      <c r="F72" s="49"/>
      <c r="G72" s="52"/>
    </row>
    <row r="73" spans="1:7" s="3" customFormat="1" ht="10.5" customHeight="1">
      <c r="A73" s="107"/>
      <c r="B73" s="45" t="s">
        <v>67</v>
      </c>
      <c r="C73" s="6" t="s">
        <v>69</v>
      </c>
      <c r="D73" s="7">
        <v>1</v>
      </c>
      <c r="E73" s="47"/>
      <c r="F73" s="49"/>
      <c r="G73" s="52"/>
    </row>
    <row r="74" spans="1:7" s="3" customFormat="1" ht="10.5" customHeight="1">
      <c r="A74" s="107"/>
      <c r="B74" s="45" t="s">
        <v>27</v>
      </c>
      <c r="C74" s="6" t="s">
        <v>128</v>
      </c>
      <c r="D74" s="7">
        <v>1</v>
      </c>
      <c r="E74" s="47"/>
      <c r="F74" s="49"/>
      <c r="G74" s="52"/>
    </row>
    <row r="75" spans="1:7" s="3" customFormat="1" ht="10.5" customHeight="1">
      <c r="A75" s="107"/>
      <c r="B75" s="45" t="s">
        <v>34</v>
      </c>
      <c r="C75" s="6" t="s">
        <v>63</v>
      </c>
      <c r="D75" s="7">
        <v>1</v>
      </c>
      <c r="E75" s="47"/>
      <c r="F75" s="49"/>
      <c r="G75" s="54"/>
    </row>
    <row r="76" spans="1:7" s="3" customFormat="1" ht="10.5" customHeight="1">
      <c r="A76" s="107"/>
      <c r="B76" s="45" t="s">
        <v>30</v>
      </c>
      <c r="C76" s="6" t="s">
        <v>83</v>
      </c>
      <c r="D76" s="7">
        <v>1</v>
      </c>
      <c r="E76" s="47">
        <v>1</v>
      </c>
      <c r="F76" s="49"/>
      <c r="G76" s="52"/>
    </row>
    <row r="77" spans="1:7" s="3" customFormat="1" ht="10.5" customHeight="1">
      <c r="A77" s="107"/>
      <c r="B77" s="45" t="s">
        <v>99</v>
      </c>
      <c r="C77" s="6" t="s">
        <v>207</v>
      </c>
      <c r="D77" s="7">
        <v>1</v>
      </c>
      <c r="E77" s="47"/>
      <c r="F77" s="49"/>
      <c r="G77" s="52"/>
    </row>
    <row r="78" spans="1:7" s="3" customFormat="1" ht="10.5" customHeight="1">
      <c r="A78" s="107"/>
      <c r="B78" s="45" t="s">
        <v>32</v>
      </c>
      <c r="C78" s="6" t="s">
        <v>66</v>
      </c>
      <c r="D78" s="7">
        <v>1</v>
      </c>
      <c r="E78" s="47"/>
      <c r="F78" s="49"/>
      <c r="G78" s="52"/>
    </row>
    <row r="79" spans="1:7" s="3" customFormat="1" ht="10.5" customHeight="1">
      <c r="A79" s="107"/>
      <c r="B79" s="45" t="s">
        <v>27</v>
      </c>
      <c r="C79" s="6" t="s">
        <v>94</v>
      </c>
      <c r="D79" s="7">
        <v>1</v>
      </c>
      <c r="E79" s="47">
        <v>1</v>
      </c>
      <c r="F79" s="49"/>
      <c r="G79" s="52"/>
    </row>
    <row r="80" spans="1:7" s="3" customFormat="1" ht="10.5" customHeight="1">
      <c r="A80" s="107"/>
      <c r="B80" s="45" t="s">
        <v>99</v>
      </c>
      <c r="C80" s="6" t="s">
        <v>148</v>
      </c>
      <c r="D80" s="7"/>
      <c r="E80" s="47">
        <v>2</v>
      </c>
      <c r="F80" s="49"/>
      <c r="G80" s="52"/>
    </row>
    <row r="81" spans="1:7" s="3" customFormat="1" ht="10.5" customHeight="1">
      <c r="A81" s="107"/>
      <c r="B81" s="45" t="s">
        <v>30</v>
      </c>
      <c r="C81" s="6" t="s">
        <v>92</v>
      </c>
      <c r="D81" s="7"/>
      <c r="E81" s="47">
        <v>1</v>
      </c>
      <c r="F81" s="49"/>
      <c r="G81" s="52"/>
    </row>
    <row r="82" spans="1:7" s="3" customFormat="1" ht="10.5" customHeight="1">
      <c r="A82" s="107"/>
      <c r="B82" s="45" t="s">
        <v>32</v>
      </c>
      <c r="C82" s="6" t="s">
        <v>187</v>
      </c>
      <c r="D82" s="7"/>
      <c r="E82" s="47">
        <v>2</v>
      </c>
      <c r="F82" s="49"/>
      <c r="G82" s="52"/>
    </row>
    <row r="83" spans="1:7" s="3" customFormat="1" ht="10.5" customHeight="1">
      <c r="A83" s="107"/>
      <c r="B83" s="45" t="s">
        <v>31</v>
      </c>
      <c r="C83" s="6" t="s">
        <v>108</v>
      </c>
      <c r="D83" s="7"/>
      <c r="E83" s="47"/>
      <c r="F83" s="49">
        <v>1</v>
      </c>
      <c r="G83" s="52" t="s">
        <v>109</v>
      </c>
    </row>
    <row r="84" spans="1:7" s="3" customFormat="1" ht="10.5" customHeight="1">
      <c r="A84" s="107"/>
      <c r="B84" s="45" t="s">
        <v>99</v>
      </c>
      <c r="C84" s="6" t="s">
        <v>208</v>
      </c>
      <c r="D84" s="7"/>
      <c r="E84" s="47">
        <v>1</v>
      </c>
      <c r="F84" s="49"/>
      <c r="G84" s="52"/>
    </row>
    <row r="85" spans="1:7" s="3" customFormat="1" ht="10.5" customHeight="1">
      <c r="A85" s="107"/>
      <c r="B85" s="45" t="s">
        <v>15</v>
      </c>
      <c r="C85" s="6" t="s">
        <v>43</v>
      </c>
      <c r="D85" s="7"/>
      <c r="E85" s="47">
        <v>1</v>
      </c>
      <c r="F85" s="49"/>
      <c r="G85" s="52"/>
    </row>
    <row r="86" spans="1:7" s="3" customFormat="1" ht="10.5" customHeight="1">
      <c r="A86" s="107"/>
      <c r="B86" s="45" t="s">
        <v>31</v>
      </c>
      <c r="C86" s="6" t="s">
        <v>206</v>
      </c>
      <c r="D86" s="7"/>
      <c r="E86" s="47">
        <v>1</v>
      </c>
      <c r="F86" s="49"/>
      <c r="G86" s="52"/>
    </row>
    <row r="87" spans="1:7" s="3" customFormat="1" ht="10.5" customHeight="1">
      <c r="A87" s="107"/>
      <c r="B87" s="45" t="s">
        <v>32</v>
      </c>
      <c r="C87" s="6" t="s">
        <v>221</v>
      </c>
      <c r="D87" s="7"/>
      <c r="E87" s="47">
        <v>1</v>
      </c>
      <c r="F87" s="49"/>
      <c r="G87" s="54"/>
    </row>
    <row r="88" spans="1:7" s="3" customFormat="1" ht="10.5" customHeight="1">
      <c r="A88" s="107"/>
      <c r="B88" s="45" t="s">
        <v>32</v>
      </c>
      <c r="C88" s="6" t="s">
        <v>186</v>
      </c>
      <c r="D88" s="7"/>
      <c r="E88" s="47">
        <v>1</v>
      </c>
      <c r="F88" s="49"/>
      <c r="G88" s="54"/>
    </row>
    <row r="89" spans="1:7" s="3" customFormat="1" ht="10.5" customHeight="1">
      <c r="A89" s="107"/>
      <c r="B89" s="45" t="s">
        <v>33</v>
      </c>
      <c r="C89" s="6" t="s">
        <v>45</v>
      </c>
      <c r="D89" s="7"/>
      <c r="E89" s="47">
        <v>1</v>
      </c>
      <c r="F89" s="49"/>
      <c r="G89" s="52"/>
    </row>
    <row r="90" spans="1:7" s="3" customFormat="1" ht="10.5" customHeight="1">
      <c r="A90" s="107"/>
      <c r="B90" s="45" t="s">
        <v>15</v>
      </c>
      <c r="C90" s="6" t="s">
        <v>44</v>
      </c>
      <c r="D90" s="7"/>
      <c r="E90" s="47">
        <v>1</v>
      </c>
      <c r="F90" s="49"/>
      <c r="G90" s="52"/>
    </row>
    <row r="91" spans="1:7" s="3" customFormat="1" ht="10.5" customHeight="1">
      <c r="A91" s="107"/>
      <c r="B91" s="45" t="s">
        <v>30</v>
      </c>
      <c r="C91" s="6" t="s">
        <v>188</v>
      </c>
      <c r="D91" s="7"/>
      <c r="E91" s="47"/>
      <c r="F91" s="49">
        <v>1</v>
      </c>
      <c r="G91" s="52" t="s">
        <v>189</v>
      </c>
    </row>
    <row r="92" spans="1:7" s="3" customFormat="1" ht="10.5" customHeight="1">
      <c r="A92" s="107"/>
      <c r="B92" s="45" t="s">
        <v>30</v>
      </c>
      <c r="C92" s="6" t="s">
        <v>93</v>
      </c>
      <c r="D92" s="7"/>
      <c r="E92" s="47">
        <v>1</v>
      </c>
      <c r="F92" s="49"/>
      <c r="G92" s="52"/>
    </row>
    <row r="93" spans="1:7" s="3" customFormat="1" ht="10.5" customHeight="1">
      <c r="A93" s="107"/>
      <c r="B93" s="45" t="s">
        <v>27</v>
      </c>
      <c r="C93" s="6" t="s">
        <v>212</v>
      </c>
      <c r="D93" s="7"/>
      <c r="E93" s="47">
        <v>2</v>
      </c>
      <c r="F93" s="49"/>
      <c r="G93" s="52"/>
    </row>
    <row r="94" spans="1:7" s="3" customFormat="1" ht="10.5" customHeight="1">
      <c r="A94" s="107"/>
      <c r="B94" s="45" t="s">
        <v>32</v>
      </c>
      <c r="C94" s="6" t="s">
        <v>127</v>
      </c>
      <c r="D94" s="7"/>
      <c r="E94" s="47">
        <v>2</v>
      </c>
      <c r="F94" s="49"/>
      <c r="G94" s="54"/>
    </row>
    <row r="95" spans="1:7" s="3" customFormat="1" ht="10.5" customHeight="1">
      <c r="A95" s="107"/>
      <c r="B95" s="45" t="s">
        <v>15</v>
      </c>
      <c r="C95" s="6" t="s">
        <v>134</v>
      </c>
      <c r="D95" s="7"/>
      <c r="E95" s="47">
        <v>2</v>
      </c>
      <c r="F95" s="49">
        <v>1</v>
      </c>
      <c r="G95" s="52" t="s">
        <v>135</v>
      </c>
    </row>
    <row r="96" spans="1:7" s="3" customFormat="1" ht="10.5" customHeight="1">
      <c r="A96" s="107"/>
      <c r="B96" s="45" t="s">
        <v>31</v>
      </c>
      <c r="C96" s="6" t="s">
        <v>142</v>
      </c>
      <c r="D96" s="7"/>
      <c r="E96" s="47">
        <v>1</v>
      </c>
      <c r="F96" s="49"/>
      <c r="G96" s="52"/>
    </row>
    <row r="97" spans="1:7" s="63" customFormat="1" ht="10.5" customHeight="1">
      <c r="A97" s="58"/>
      <c r="B97" s="45" t="s">
        <v>31</v>
      </c>
      <c r="C97" s="6" t="s">
        <v>205</v>
      </c>
      <c r="D97" s="7"/>
      <c r="E97" s="47">
        <v>1</v>
      </c>
      <c r="F97" s="49"/>
      <c r="G97" s="52"/>
    </row>
    <row r="98" spans="1:7" s="3" customFormat="1" ht="10.5" customHeight="1">
      <c r="A98" s="44"/>
      <c r="B98" s="45" t="s">
        <v>99</v>
      </c>
      <c r="C98" s="6" t="s">
        <v>209</v>
      </c>
      <c r="D98" s="7"/>
      <c r="E98" s="47">
        <v>1</v>
      </c>
      <c r="F98" s="49"/>
      <c r="G98" s="52"/>
    </row>
    <row r="99" spans="1:7" s="18" customFormat="1" ht="10.5" customHeight="1" thickBot="1">
      <c r="A99" s="107" t="s">
        <v>38</v>
      </c>
      <c r="B99" s="45"/>
      <c r="C99" s="6"/>
      <c r="D99" s="7">
        <f>SUM(D43:D98)</f>
        <v>59</v>
      </c>
      <c r="E99" s="47">
        <f>SUM(E43:E98)</f>
        <v>34</v>
      </c>
      <c r="F99" s="50">
        <f>SUM(F43:F98)</f>
        <v>3</v>
      </c>
      <c r="G99" s="52"/>
    </row>
    <row r="100" spans="1:7" s="3" customFormat="1" ht="10.5" customHeight="1" thickTop="1">
      <c r="A100" s="107"/>
      <c r="B100" s="59"/>
      <c r="C100" s="60"/>
      <c r="D100" s="61"/>
      <c r="E100" s="61"/>
      <c r="F100" s="61"/>
      <c r="G100" s="62"/>
    </row>
    <row r="101" spans="1:7" s="3" customFormat="1" ht="10.5" customHeight="1" thickBot="1">
      <c r="A101" s="107"/>
      <c r="B101" s="108"/>
      <c r="C101" s="108"/>
      <c r="D101" s="108"/>
      <c r="E101" s="108"/>
      <c r="F101" s="108"/>
      <c r="G101" s="108"/>
    </row>
    <row r="102" spans="1:7" s="3" customFormat="1" ht="10.5" customHeight="1" thickTop="1">
      <c r="A102" s="107"/>
      <c r="B102" s="17" t="s">
        <v>0</v>
      </c>
      <c r="C102" s="43" t="s">
        <v>10</v>
      </c>
      <c r="D102" s="17" t="s">
        <v>11</v>
      </c>
      <c r="E102" s="46" t="s">
        <v>12</v>
      </c>
      <c r="F102" s="48" t="s">
        <v>13</v>
      </c>
      <c r="G102" s="51" t="s">
        <v>14</v>
      </c>
    </row>
    <row r="103" spans="1:7" s="3" customFormat="1" ht="10.5" customHeight="1">
      <c r="A103" s="107"/>
      <c r="B103" s="45" t="s">
        <v>47</v>
      </c>
      <c r="C103" s="6" t="s">
        <v>181</v>
      </c>
      <c r="D103" s="7">
        <v>5</v>
      </c>
      <c r="E103" s="47"/>
      <c r="F103" s="49"/>
      <c r="G103" s="52" t="s">
        <v>228</v>
      </c>
    </row>
    <row r="104" spans="1:7" s="3" customFormat="1" ht="10.5" customHeight="1">
      <c r="A104" s="107"/>
      <c r="B104" s="45" t="s">
        <v>47</v>
      </c>
      <c r="C104" s="6" t="s">
        <v>48</v>
      </c>
      <c r="D104" s="7">
        <v>5</v>
      </c>
      <c r="E104" s="47">
        <v>1</v>
      </c>
      <c r="F104" s="49"/>
      <c r="G104" s="52" t="s">
        <v>228</v>
      </c>
    </row>
    <row r="105" spans="1:7" s="3" customFormat="1" ht="10.5" customHeight="1">
      <c r="A105" s="107"/>
      <c r="B105" s="45" t="s">
        <v>47</v>
      </c>
      <c r="C105" s="6" t="s">
        <v>229</v>
      </c>
      <c r="D105" s="7"/>
      <c r="E105" s="47"/>
      <c r="F105" s="49"/>
      <c r="G105" s="52" t="s">
        <v>227</v>
      </c>
    </row>
    <row r="106" spans="1:7" s="3" customFormat="1" ht="10.5" customHeight="1">
      <c r="A106" s="107"/>
      <c r="B106" s="45" t="s">
        <v>33</v>
      </c>
      <c r="C106" s="6" t="s">
        <v>159</v>
      </c>
      <c r="D106" s="7">
        <v>5</v>
      </c>
      <c r="E106" s="47"/>
      <c r="F106" s="49"/>
      <c r="G106" s="52"/>
    </row>
    <row r="107" spans="1:7" s="3" customFormat="1" ht="10.5" customHeight="1">
      <c r="A107" s="107"/>
      <c r="B107" s="45" t="s">
        <v>15</v>
      </c>
      <c r="C107" s="6" t="s">
        <v>171</v>
      </c>
      <c r="D107" s="7">
        <v>3</v>
      </c>
      <c r="E107" s="47">
        <v>1</v>
      </c>
      <c r="F107" s="49"/>
      <c r="G107" s="52"/>
    </row>
    <row r="108" spans="1:7" s="3" customFormat="1" ht="10.5" customHeight="1">
      <c r="A108" s="107"/>
      <c r="B108" s="45" t="s">
        <v>47</v>
      </c>
      <c r="C108" s="6" t="s">
        <v>49</v>
      </c>
      <c r="D108" s="7">
        <v>3</v>
      </c>
      <c r="E108" s="47"/>
      <c r="F108" s="49"/>
      <c r="G108" s="52"/>
    </row>
    <row r="109" spans="1:7" s="3" customFormat="1" ht="10.5" customHeight="1">
      <c r="A109" s="107"/>
      <c r="B109" s="45" t="s">
        <v>30</v>
      </c>
      <c r="C109" s="6" t="s">
        <v>151</v>
      </c>
      <c r="D109" s="7">
        <v>3</v>
      </c>
      <c r="E109" s="47"/>
      <c r="F109" s="49"/>
      <c r="G109" s="52"/>
    </row>
    <row r="110" spans="1:7" s="3" customFormat="1" ht="10.5" customHeight="1">
      <c r="A110" s="107"/>
      <c r="B110" s="45" t="s">
        <v>99</v>
      </c>
      <c r="C110" s="6" t="s">
        <v>104</v>
      </c>
      <c r="D110" s="7">
        <v>3</v>
      </c>
      <c r="E110" s="47"/>
      <c r="F110" s="49"/>
      <c r="G110" s="52"/>
    </row>
    <row r="111" spans="1:7" s="3" customFormat="1" ht="10.5" customHeight="1">
      <c r="A111" s="107"/>
      <c r="B111" s="45" t="s">
        <v>30</v>
      </c>
      <c r="C111" s="6" t="s">
        <v>150</v>
      </c>
      <c r="D111" s="7">
        <v>2</v>
      </c>
      <c r="E111" s="47"/>
      <c r="F111" s="49"/>
      <c r="G111" s="52"/>
    </row>
    <row r="112" spans="1:7" s="3" customFormat="1" ht="10.5" customHeight="1">
      <c r="A112" s="107"/>
      <c r="B112" s="45" t="s">
        <v>15</v>
      </c>
      <c r="C112" s="6" t="s">
        <v>55</v>
      </c>
      <c r="D112" s="7">
        <v>2</v>
      </c>
      <c r="E112" s="47"/>
      <c r="F112" s="49"/>
      <c r="G112" s="52"/>
    </row>
    <row r="113" spans="1:7" s="3" customFormat="1" ht="10.5" customHeight="1">
      <c r="A113" s="107"/>
      <c r="B113" s="45" t="s">
        <v>115</v>
      </c>
      <c r="C113" s="6" t="s">
        <v>116</v>
      </c>
      <c r="D113" s="7">
        <v>2</v>
      </c>
      <c r="E113" s="47">
        <v>1</v>
      </c>
      <c r="F113" s="49"/>
      <c r="G113" s="52"/>
    </row>
    <row r="114" spans="1:7" s="3" customFormat="1" ht="10.5" customHeight="1">
      <c r="A114" s="107"/>
      <c r="B114" s="45" t="s">
        <v>15</v>
      </c>
      <c r="C114" s="6" t="s">
        <v>54</v>
      </c>
      <c r="D114" s="7">
        <v>2</v>
      </c>
      <c r="E114" s="47"/>
      <c r="F114" s="49"/>
      <c r="G114" s="52"/>
    </row>
    <row r="115" spans="1:7" s="3" customFormat="1" ht="10.5" customHeight="1">
      <c r="A115" s="107"/>
      <c r="B115" s="45" t="s">
        <v>99</v>
      </c>
      <c r="C115" s="6" t="s">
        <v>149</v>
      </c>
      <c r="D115" s="7">
        <v>2</v>
      </c>
      <c r="E115" s="47"/>
      <c r="F115" s="49"/>
      <c r="G115" s="52"/>
    </row>
    <row r="116" spans="1:7" s="3" customFormat="1" ht="10.5" customHeight="1">
      <c r="A116" s="107"/>
      <c r="B116" s="45" t="s">
        <v>15</v>
      </c>
      <c r="C116" s="6" t="s">
        <v>131</v>
      </c>
      <c r="D116" s="7">
        <v>2</v>
      </c>
      <c r="E116" s="47"/>
      <c r="F116" s="49"/>
      <c r="G116" s="52"/>
    </row>
    <row r="117" spans="1:7" s="3" customFormat="1" ht="10.5" customHeight="1">
      <c r="A117" s="107"/>
      <c r="B117" s="45" t="s">
        <v>33</v>
      </c>
      <c r="C117" s="6" t="s">
        <v>125</v>
      </c>
      <c r="D117" s="7">
        <v>2</v>
      </c>
      <c r="E117" s="47"/>
      <c r="F117" s="49"/>
      <c r="G117" s="52"/>
    </row>
    <row r="118" spans="1:7" s="3" customFormat="1" ht="10.5" customHeight="1">
      <c r="A118" s="107"/>
      <c r="B118" s="45" t="s">
        <v>15</v>
      </c>
      <c r="C118" s="6" t="s">
        <v>170</v>
      </c>
      <c r="D118" s="7">
        <v>1</v>
      </c>
      <c r="E118" s="47"/>
      <c r="F118" s="49"/>
      <c r="G118" s="52"/>
    </row>
    <row r="119" spans="1:7" s="3" customFormat="1" ht="10.5" customHeight="1">
      <c r="A119" s="107"/>
      <c r="B119" s="45" t="s">
        <v>47</v>
      </c>
      <c r="C119" s="6" t="s">
        <v>183</v>
      </c>
      <c r="D119" s="7">
        <v>1</v>
      </c>
      <c r="E119" s="47">
        <v>1</v>
      </c>
      <c r="F119" s="49"/>
      <c r="G119" s="52"/>
    </row>
    <row r="120" spans="1:7" s="3" customFormat="1" ht="10.5" customHeight="1">
      <c r="A120" s="107"/>
      <c r="B120" s="45" t="s">
        <v>30</v>
      </c>
      <c r="C120" s="6" t="s">
        <v>92</v>
      </c>
      <c r="D120" s="7">
        <v>1</v>
      </c>
      <c r="E120" s="47">
        <v>1</v>
      </c>
      <c r="F120" s="49"/>
      <c r="G120" s="52"/>
    </row>
    <row r="121" spans="1:7" s="3" customFormat="1" ht="10.5" customHeight="1">
      <c r="A121" s="107"/>
      <c r="B121" s="45" t="s">
        <v>33</v>
      </c>
      <c r="C121" s="6" t="s">
        <v>126</v>
      </c>
      <c r="D121" s="7">
        <v>1</v>
      </c>
      <c r="E121" s="47"/>
      <c r="F121" s="49"/>
      <c r="G121" s="52"/>
    </row>
    <row r="122" spans="1:7" s="3" customFormat="1" ht="10.5" customHeight="1">
      <c r="A122" s="107"/>
      <c r="B122" s="45" t="s">
        <v>34</v>
      </c>
      <c r="C122" s="6" t="s">
        <v>130</v>
      </c>
      <c r="D122" s="7">
        <v>1</v>
      </c>
      <c r="E122" s="47"/>
      <c r="F122" s="49"/>
      <c r="G122" s="52"/>
    </row>
    <row r="123" spans="1:7" s="3" customFormat="1" ht="10.5" customHeight="1">
      <c r="A123" s="107"/>
      <c r="B123" s="45" t="s">
        <v>47</v>
      </c>
      <c r="C123" s="6" t="s">
        <v>124</v>
      </c>
      <c r="D123" s="7">
        <v>1</v>
      </c>
      <c r="E123" s="47"/>
      <c r="F123" s="49"/>
      <c r="G123" s="52"/>
    </row>
    <row r="124" spans="1:7" s="3" customFormat="1" ht="10.5" customHeight="1">
      <c r="A124" s="107"/>
      <c r="B124" s="45" t="s">
        <v>15</v>
      </c>
      <c r="C124" s="6" t="s">
        <v>133</v>
      </c>
      <c r="D124" s="7">
        <v>1</v>
      </c>
      <c r="E124" s="47">
        <v>1</v>
      </c>
      <c r="F124" s="49"/>
      <c r="G124" s="52"/>
    </row>
    <row r="125" spans="1:7" s="3" customFormat="1" ht="10.5" customHeight="1">
      <c r="A125" s="107"/>
      <c r="B125" s="45" t="s">
        <v>47</v>
      </c>
      <c r="C125" s="6" t="s">
        <v>123</v>
      </c>
      <c r="D125" s="7">
        <v>1</v>
      </c>
      <c r="E125" s="47"/>
      <c r="F125" s="49"/>
      <c r="G125" s="52"/>
    </row>
    <row r="126" spans="1:7" s="3" customFormat="1" ht="10.5" customHeight="1">
      <c r="A126" s="107"/>
      <c r="B126" s="45" t="s">
        <v>47</v>
      </c>
      <c r="C126" s="6" t="s">
        <v>50</v>
      </c>
      <c r="D126" s="7">
        <v>1</v>
      </c>
      <c r="E126" s="47">
        <v>1</v>
      </c>
      <c r="F126" s="49"/>
      <c r="G126" s="52"/>
    </row>
    <row r="127" spans="1:7" s="3" customFormat="1" ht="10.5" customHeight="1">
      <c r="A127" s="107"/>
      <c r="B127" s="45" t="s">
        <v>32</v>
      </c>
      <c r="C127" s="6" t="s">
        <v>218</v>
      </c>
      <c r="D127" s="7">
        <v>1</v>
      </c>
      <c r="E127" s="47">
        <v>1</v>
      </c>
      <c r="F127" s="49"/>
      <c r="G127" s="52"/>
    </row>
    <row r="128" spans="1:7" s="3" customFormat="1" ht="10.5" customHeight="1">
      <c r="A128" s="107"/>
      <c r="B128" s="45" t="s">
        <v>47</v>
      </c>
      <c r="C128" s="6" t="s">
        <v>182</v>
      </c>
      <c r="D128" s="7">
        <v>1</v>
      </c>
      <c r="E128" s="47"/>
      <c r="F128" s="49"/>
      <c r="G128" s="52"/>
    </row>
    <row r="129" spans="1:7" s="3" customFormat="1" ht="10.5" customHeight="1">
      <c r="A129" s="107"/>
      <c r="B129" s="45" t="s">
        <v>115</v>
      </c>
      <c r="C129" s="6" t="s">
        <v>197</v>
      </c>
      <c r="D129" s="7">
        <v>1</v>
      </c>
      <c r="E129" s="47"/>
      <c r="F129" s="49"/>
      <c r="G129" s="52"/>
    </row>
    <row r="130" spans="1:7" s="3" customFormat="1" ht="10.5" customHeight="1">
      <c r="A130" s="107"/>
      <c r="B130" s="45" t="s">
        <v>47</v>
      </c>
      <c r="C130" s="6" t="s">
        <v>51</v>
      </c>
      <c r="D130" s="7">
        <v>1</v>
      </c>
      <c r="E130" s="47"/>
      <c r="F130" s="49"/>
      <c r="G130" s="52"/>
    </row>
    <row r="131" spans="1:7" s="3" customFormat="1" ht="10.5" customHeight="1">
      <c r="A131" s="107"/>
      <c r="B131" s="45" t="s">
        <v>195</v>
      </c>
      <c r="C131" s="6" t="s">
        <v>196</v>
      </c>
      <c r="D131" s="7">
        <v>1</v>
      </c>
      <c r="E131" s="47"/>
      <c r="F131" s="49"/>
      <c r="G131" s="52"/>
    </row>
    <row r="132" spans="1:7" s="3" customFormat="1" ht="10.5" customHeight="1">
      <c r="A132" s="107"/>
      <c r="B132" s="45" t="s">
        <v>47</v>
      </c>
      <c r="C132" s="6" t="s">
        <v>122</v>
      </c>
      <c r="D132" s="7">
        <v>1</v>
      </c>
      <c r="E132" s="47"/>
      <c r="F132" s="49"/>
      <c r="G132" s="52"/>
    </row>
    <row r="133" spans="1:7" s="3" customFormat="1" ht="10.5" customHeight="1">
      <c r="A133" s="107"/>
      <c r="B133" s="45" t="s">
        <v>31</v>
      </c>
      <c r="C133" s="6" t="s">
        <v>217</v>
      </c>
      <c r="D133" s="7">
        <v>1</v>
      </c>
      <c r="E133" s="47"/>
      <c r="F133" s="49"/>
      <c r="G133" s="52"/>
    </row>
    <row r="134" spans="1:7" s="3" customFormat="1" ht="10.5" customHeight="1">
      <c r="A134" s="107"/>
      <c r="B134" s="45" t="s">
        <v>31</v>
      </c>
      <c r="C134" s="6" t="s">
        <v>105</v>
      </c>
      <c r="D134" s="7">
        <v>1</v>
      </c>
      <c r="E134" s="47"/>
      <c r="F134" s="49"/>
      <c r="G134" s="52"/>
    </row>
    <row r="135" spans="1:7" s="3" customFormat="1" ht="10.5" customHeight="1">
      <c r="A135" s="107"/>
      <c r="B135" s="45" t="s">
        <v>32</v>
      </c>
      <c r="C135" s="6" t="s">
        <v>120</v>
      </c>
      <c r="D135" s="7"/>
      <c r="E135" s="47">
        <v>1</v>
      </c>
      <c r="F135" s="49"/>
      <c r="G135" s="52"/>
    </row>
    <row r="136" spans="1:7" s="3" customFormat="1" ht="10.5" customHeight="1">
      <c r="A136" s="107"/>
      <c r="B136" s="45" t="s">
        <v>15</v>
      </c>
      <c r="C136" s="6" t="s">
        <v>201</v>
      </c>
      <c r="D136" s="7"/>
      <c r="E136" s="47">
        <v>1</v>
      </c>
      <c r="F136" s="49"/>
      <c r="G136" s="52"/>
    </row>
    <row r="137" spans="1:7" s="3" customFormat="1" ht="10.5" customHeight="1">
      <c r="A137" s="107"/>
      <c r="B137" s="45" t="s">
        <v>99</v>
      </c>
      <c r="C137" s="6" t="s">
        <v>154</v>
      </c>
      <c r="D137" s="7"/>
      <c r="E137" s="47">
        <v>1</v>
      </c>
      <c r="F137" s="49"/>
      <c r="G137" s="52"/>
    </row>
    <row r="138" spans="1:7" s="3" customFormat="1" ht="10.5" customHeight="1">
      <c r="A138" s="107"/>
      <c r="B138" s="45" t="s">
        <v>31</v>
      </c>
      <c r="C138" s="6" t="s">
        <v>118</v>
      </c>
      <c r="D138" s="7"/>
      <c r="E138" s="47">
        <v>1</v>
      </c>
      <c r="F138" s="49"/>
      <c r="G138" s="52"/>
    </row>
    <row r="139" spans="1:7" s="3" customFormat="1" ht="10.5" customHeight="1">
      <c r="A139" s="107"/>
      <c r="B139" s="45" t="s">
        <v>15</v>
      </c>
      <c r="C139" s="6" t="s">
        <v>132</v>
      </c>
      <c r="D139" s="7"/>
      <c r="E139" s="47">
        <v>1</v>
      </c>
      <c r="F139" s="49"/>
      <c r="G139" s="52"/>
    </row>
    <row r="140" spans="1:7" s="3" customFormat="1" ht="10.5" customHeight="1">
      <c r="A140" s="107"/>
      <c r="B140" s="45" t="s">
        <v>31</v>
      </c>
      <c r="C140" s="6" t="s">
        <v>119</v>
      </c>
      <c r="D140" s="7"/>
      <c r="E140" s="47">
        <v>1</v>
      </c>
      <c r="F140" s="49"/>
      <c r="G140" s="52"/>
    </row>
    <row r="141" spans="1:7" s="3" customFormat="1" ht="10.5" customHeight="1">
      <c r="A141" s="107"/>
      <c r="B141" s="45" t="s">
        <v>30</v>
      </c>
      <c r="C141" s="6" t="s">
        <v>172</v>
      </c>
      <c r="D141" s="7"/>
      <c r="E141" s="47">
        <v>1</v>
      </c>
      <c r="F141" s="49"/>
      <c r="G141" s="52"/>
    </row>
    <row r="142" spans="1:7" s="3" customFormat="1" ht="10.5" customHeight="1">
      <c r="A142" s="107"/>
      <c r="B142" s="45" t="s">
        <v>32</v>
      </c>
      <c r="C142" s="6" t="s">
        <v>121</v>
      </c>
      <c r="D142" s="7"/>
      <c r="E142" s="47">
        <v>2</v>
      </c>
      <c r="F142" s="49"/>
      <c r="G142" s="52"/>
    </row>
    <row r="143" spans="1:7" s="3" customFormat="1" ht="10.5" customHeight="1">
      <c r="A143" s="107"/>
      <c r="B143" s="45" t="s">
        <v>99</v>
      </c>
      <c r="C143" s="6" t="s">
        <v>103</v>
      </c>
      <c r="D143" s="7"/>
      <c r="E143" s="47">
        <v>2</v>
      </c>
      <c r="F143" s="49"/>
      <c r="G143" s="52"/>
    </row>
    <row r="144" spans="1:7" s="3" customFormat="1" ht="10.5" customHeight="1">
      <c r="A144" s="107"/>
      <c r="B144" s="45" t="s">
        <v>99</v>
      </c>
      <c r="C144" s="6" t="s">
        <v>211</v>
      </c>
      <c r="D144" s="7"/>
      <c r="E144" s="47">
        <v>1</v>
      </c>
      <c r="F144" s="65"/>
      <c r="G144" s="52"/>
    </row>
    <row r="145" spans="1:7" s="3" customFormat="1" ht="10.5" customHeight="1">
      <c r="A145" s="107"/>
      <c r="B145" s="45" t="s">
        <v>33</v>
      </c>
      <c r="C145" s="6" t="s">
        <v>52</v>
      </c>
      <c r="D145" s="7"/>
      <c r="E145" s="47"/>
      <c r="F145" s="65">
        <v>1</v>
      </c>
      <c r="G145" s="52" t="s">
        <v>53</v>
      </c>
    </row>
    <row r="146" spans="1:7" s="3" customFormat="1" ht="10.5" customHeight="1">
      <c r="A146" s="107"/>
      <c r="B146" s="45" t="s">
        <v>115</v>
      </c>
      <c r="C146" s="6" t="s">
        <v>203</v>
      </c>
      <c r="D146" s="7"/>
      <c r="E146" s="47">
        <v>1</v>
      </c>
      <c r="F146" s="65"/>
      <c r="G146" s="52"/>
    </row>
    <row r="147" spans="1:7" s="3" customFormat="1" ht="10.5" customHeight="1">
      <c r="A147" s="107"/>
      <c r="B147" s="45" t="s">
        <v>115</v>
      </c>
      <c r="C147" s="6" t="s">
        <v>117</v>
      </c>
      <c r="D147" s="7"/>
      <c r="E147" s="47">
        <v>1</v>
      </c>
      <c r="F147" s="65"/>
      <c r="G147" s="52"/>
    </row>
    <row r="148" spans="1:7" s="3" customFormat="1" ht="10.5" customHeight="1">
      <c r="A148" s="107"/>
      <c r="B148" s="45" t="s">
        <v>30</v>
      </c>
      <c r="C148" s="6" t="s">
        <v>152</v>
      </c>
      <c r="D148" s="7"/>
      <c r="E148" s="47">
        <v>1</v>
      </c>
      <c r="F148" s="65"/>
      <c r="G148" s="52"/>
    </row>
    <row r="149" spans="1:7" s="63" customFormat="1" ht="10.5" customHeight="1">
      <c r="A149" s="58"/>
      <c r="B149" s="45" t="s">
        <v>99</v>
      </c>
      <c r="C149" s="6" t="s">
        <v>153</v>
      </c>
      <c r="D149" s="7"/>
      <c r="E149" s="47">
        <v>1</v>
      </c>
      <c r="F149" s="65"/>
      <c r="G149" s="52"/>
    </row>
    <row r="150" spans="1:7" s="3" customFormat="1" ht="10.5" customHeight="1">
      <c r="A150" s="44"/>
      <c r="B150" s="45" t="s">
        <v>30</v>
      </c>
      <c r="C150" s="6" t="s">
        <v>202</v>
      </c>
      <c r="D150" s="7"/>
      <c r="E150" s="47">
        <v>1</v>
      </c>
      <c r="F150" s="65"/>
      <c r="G150" s="52"/>
    </row>
    <row r="151" spans="1:7" s="18" customFormat="1" ht="10.5" customHeight="1">
      <c r="A151" s="107" t="s">
        <v>39</v>
      </c>
      <c r="B151" s="45" t="s">
        <v>32</v>
      </c>
      <c r="C151" s="6" t="s">
        <v>160</v>
      </c>
      <c r="D151" s="7"/>
      <c r="E151" s="47">
        <v>1</v>
      </c>
      <c r="F151" s="65"/>
      <c r="G151" s="52"/>
    </row>
    <row r="152" spans="1:7" s="3" customFormat="1" ht="10.5" customHeight="1" thickBot="1">
      <c r="A152" s="107"/>
      <c r="B152" s="45"/>
      <c r="C152" s="6"/>
      <c r="D152" s="7">
        <f>SUM(D103:D146)</f>
        <v>58</v>
      </c>
      <c r="E152" s="47">
        <f>SUM(E103:E143)</f>
        <v>19</v>
      </c>
      <c r="F152" s="50">
        <f>SUM(F103:F143)</f>
        <v>0</v>
      </c>
      <c r="G152" s="52"/>
    </row>
    <row r="153" spans="1:7" s="3" customFormat="1" ht="10.5" customHeight="1" thickTop="1">
      <c r="A153" s="107"/>
      <c r="B153" s="59"/>
      <c r="C153" s="60"/>
      <c r="D153" s="61"/>
      <c r="E153" s="61"/>
      <c r="F153" s="61"/>
      <c r="G153" s="62"/>
    </row>
    <row r="154" spans="1:7" s="3" customFormat="1" ht="10.5" customHeight="1" thickBot="1">
      <c r="A154" s="107"/>
      <c r="B154" s="108"/>
      <c r="C154" s="108"/>
      <c r="D154" s="108"/>
      <c r="E154" s="108"/>
      <c r="F154" s="108"/>
      <c r="G154" s="108"/>
    </row>
    <row r="155" spans="1:7" s="3" customFormat="1" ht="10.5" customHeight="1" thickTop="1">
      <c r="A155" s="107"/>
      <c r="B155" s="17" t="s">
        <v>0</v>
      </c>
      <c r="C155" s="43" t="s">
        <v>10</v>
      </c>
      <c r="D155" s="17" t="s">
        <v>11</v>
      </c>
      <c r="E155" s="46" t="s">
        <v>12</v>
      </c>
      <c r="F155" s="48" t="s">
        <v>13</v>
      </c>
      <c r="G155" s="51" t="s">
        <v>14</v>
      </c>
    </row>
    <row r="156" spans="1:7" s="3" customFormat="1" ht="10.5" customHeight="1">
      <c r="A156" s="107"/>
      <c r="B156" s="45" t="s">
        <v>73</v>
      </c>
      <c r="C156" s="6" t="s">
        <v>72</v>
      </c>
      <c r="D156" s="7">
        <v>5</v>
      </c>
      <c r="E156" s="47"/>
      <c r="F156" s="49"/>
      <c r="G156" s="52" t="s">
        <v>228</v>
      </c>
    </row>
    <row r="157" spans="1:7" s="3" customFormat="1" ht="10.5" customHeight="1">
      <c r="A157" s="107"/>
      <c r="B157" s="45" t="s">
        <v>73</v>
      </c>
      <c r="C157" s="6" t="s">
        <v>226</v>
      </c>
      <c r="D157" s="7"/>
      <c r="E157" s="47"/>
      <c r="F157" s="49"/>
      <c r="G157" s="52" t="s">
        <v>227</v>
      </c>
    </row>
    <row r="158" spans="1:7" s="3" customFormat="1" ht="10.5" customHeight="1">
      <c r="A158" s="107"/>
      <c r="B158" s="45" t="s">
        <v>73</v>
      </c>
      <c r="C158" s="6" t="s">
        <v>194</v>
      </c>
      <c r="D158" s="7">
        <v>3</v>
      </c>
      <c r="E158" s="47"/>
      <c r="F158" s="49"/>
      <c r="G158" s="52"/>
    </row>
    <row r="159" spans="1:7" s="3" customFormat="1" ht="10.5" customHeight="1">
      <c r="A159" s="107"/>
      <c r="B159" s="45" t="s">
        <v>15</v>
      </c>
      <c r="C159" s="6" t="s">
        <v>174</v>
      </c>
      <c r="D159" s="7">
        <v>3</v>
      </c>
      <c r="E159" s="47">
        <v>1</v>
      </c>
      <c r="F159" s="49"/>
      <c r="G159" s="52"/>
    </row>
    <row r="160" spans="1:7" s="3" customFormat="1" ht="10.5" customHeight="1">
      <c r="A160" s="107"/>
      <c r="B160" s="45" t="s">
        <v>73</v>
      </c>
      <c r="C160" s="6" t="s">
        <v>74</v>
      </c>
      <c r="D160" s="7">
        <v>3</v>
      </c>
      <c r="E160" s="47"/>
      <c r="F160" s="49"/>
      <c r="G160" s="52"/>
    </row>
    <row r="161" spans="1:7" s="3" customFormat="1" ht="10.5" customHeight="1">
      <c r="A161" s="107"/>
      <c r="B161" s="45" t="s">
        <v>31</v>
      </c>
      <c r="C161" s="6" t="s">
        <v>114</v>
      </c>
      <c r="D161" s="7">
        <v>2</v>
      </c>
      <c r="E161" s="47">
        <v>1</v>
      </c>
      <c r="F161" s="49"/>
      <c r="G161" s="53"/>
    </row>
    <row r="162" spans="1:7" s="3" customFormat="1" ht="10.5" customHeight="1">
      <c r="A162" s="107"/>
      <c r="B162" s="45" t="s">
        <v>31</v>
      </c>
      <c r="C162" s="6" t="s">
        <v>192</v>
      </c>
      <c r="D162" s="7">
        <v>2</v>
      </c>
      <c r="E162" s="47">
        <v>1</v>
      </c>
      <c r="F162" s="49"/>
      <c r="G162" s="53"/>
    </row>
    <row r="163" spans="1:7" s="3" customFormat="1" ht="10.5" customHeight="1">
      <c r="A163" s="107"/>
      <c r="B163" s="45" t="s">
        <v>15</v>
      </c>
      <c r="C163" s="6" t="s">
        <v>176</v>
      </c>
      <c r="D163" s="7">
        <v>2</v>
      </c>
      <c r="E163" s="47"/>
      <c r="F163" s="49"/>
      <c r="G163" s="52"/>
    </row>
    <row r="164" spans="1:7" s="3" customFormat="1" ht="10.5" customHeight="1">
      <c r="A164" s="107"/>
      <c r="B164" s="45" t="s">
        <v>15</v>
      </c>
      <c r="C164" s="6" t="s">
        <v>61</v>
      </c>
      <c r="D164" s="7">
        <v>2</v>
      </c>
      <c r="E164" s="47">
        <v>1</v>
      </c>
      <c r="F164" s="49"/>
      <c r="G164" s="52"/>
    </row>
    <row r="165" spans="1:7" s="3" customFormat="1" ht="10.5" customHeight="1">
      <c r="A165" s="107"/>
      <c r="B165" s="45" t="s">
        <v>31</v>
      </c>
      <c r="C165" s="6" t="s">
        <v>191</v>
      </c>
      <c r="D165" s="7">
        <v>2</v>
      </c>
      <c r="E165" s="47"/>
      <c r="F165" s="49"/>
      <c r="G165" s="53"/>
    </row>
    <row r="166" spans="1:7" s="3" customFormat="1" ht="10.5" customHeight="1">
      <c r="A166" s="107"/>
      <c r="B166" s="45" t="s">
        <v>27</v>
      </c>
      <c r="C166" s="6" t="s">
        <v>56</v>
      </c>
      <c r="D166" s="7">
        <v>2</v>
      </c>
      <c r="E166" s="47"/>
      <c r="F166" s="49"/>
      <c r="G166" s="52"/>
    </row>
    <row r="167" spans="1:7" s="3" customFormat="1" ht="10.5" customHeight="1">
      <c r="A167" s="107"/>
      <c r="B167" s="45" t="s">
        <v>31</v>
      </c>
      <c r="C167" s="6" t="s">
        <v>107</v>
      </c>
      <c r="D167" s="7">
        <v>2</v>
      </c>
      <c r="E167" s="47"/>
      <c r="F167" s="49"/>
      <c r="G167" s="53"/>
    </row>
    <row r="168" spans="1:7" s="3" customFormat="1" ht="10.5" customHeight="1">
      <c r="A168" s="107"/>
      <c r="B168" s="45" t="s">
        <v>33</v>
      </c>
      <c r="C168" s="6" t="s">
        <v>157</v>
      </c>
      <c r="D168" s="7">
        <v>1</v>
      </c>
      <c r="E168" s="47"/>
      <c r="F168" s="49"/>
      <c r="G168" s="52"/>
    </row>
    <row r="169" spans="1:7" s="3" customFormat="1" ht="10.5" customHeight="1">
      <c r="A169" s="107"/>
      <c r="B169" s="45" t="s">
        <v>15</v>
      </c>
      <c r="C169" s="6" t="s">
        <v>173</v>
      </c>
      <c r="D169" s="7">
        <v>1</v>
      </c>
      <c r="E169" s="47"/>
      <c r="F169" s="49"/>
      <c r="G169" s="52"/>
    </row>
    <row r="170" spans="1:7" s="3" customFormat="1" ht="10.5" customHeight="1">
      <c r="A170" s="107"/>
      <c r="B170" s="45" t="s">
        <v>33</v>
      </c>
      <c r="C170" s="6" t="s">
        <v>60</v>
      </c>
      <c r="D170" s="7">
        <v>1</v>
      </c>
      <c r="E170" s="47">
        <v>1</v>
      </c>
      <c r="F170" s="49"/>
      <c r="G170" s="52"/>
    </row>
    <row r="171" spans="1:7" s="3" customFormat="1" ht="10.5" customHeight="1">
      <c r="A171" s="107"/>
      <c r="B171" s="45" t="s">
        <v>99</v>
      </c>
      <c r="C171" s="6" t="s">
        <v>129</v>
      </c>
      <c r="D171" s="7">
        <v>1</v>
      </c>
      <c r="E171" s="47"/>
      <c r="F171" s="49"/>
      <c r="G171" s="52"/>
    </row>
    <row r="172" spans="1:7" s="3" customFormat="1" ht="10.5" customHeight="1">
      <c r="A172" s="107"/>
      <c r="B172" s="45" t="s">
        <v>15</v>
      </c>
      <c r="C172" s="6" t="s">
        <v>62</v>
      </c>
      <c r="D172" s="7">
        <v>1</v>
      </c>
      <c r="E172" s="47"/>
      <c r="F172" s="49"/>
      <c r="G172" s="52"/>
    </row>
    <row r="173" spans="1:7" s="3" customFormat="1" ht="10.5" customHeight="1">
      <c r="A173" s="107"/>
      <c r="B173" s="45" t="s">
        <v>27</v>
      </c>
      <c r="C173" s="6" t="s">
        <v>57</v>
      </c>
      <c r="D173" s="7">
        <v>1</v>
      </c>
      <c r="E173" s="47"/>
      <c r="F173" s="49"/>
      <c r="G173" s="52"/>
    </row>
    <row r="174" spans="1:7" s="3" customFormat="1" ht="10.5" customHeight="1">
      <c r="A174" s="107"/>
      <c r="B174" s="45" t="s">
        <v>15</v>
      </c>
      <c r="C174" s="6" t="s">
        <v>175</v>
      </c>
      <c r="D174" s="7">
        <v>1</v>
      </c>
      <c r="E174" s="47"/>
      <c r="F174" s="49"/>
      <c r="G174" s="52"/>
    </row>
    <row r="175" spans="1:7" s="3" customFormat="1" ht="10.5" customHeight="1">
      <c r="A175" s="107"/>
      <c r="B175" s="45" t="s">
        <v>99</v>
      </c>
      <c r="C175" s="6" t="s">
        <v>106</v>
      </c>
      <c r="D175" s="7">
        <v>1</v>
      </c>
      <c r="E175" s="47"/>
      <c r="F175" s="49"/>
      <c r="G175" s="52"/>
    </row>
    <row r="176" spans="1:7" s="3" customFormat="1" ht="10.5" customHeight="1">
      <c r="A176" s="107"/>
      <c r="B176" s="45" t="s">
        <v>112</v>
      </c>
      <c r="C176" s="6" t="s">
        <v>111</v>
      </c>
      <c r="D176" s="7">
        <v>1</v>
      </c>
      <c r="E176" s="47">
        <v>1</v>
      </c>
      <c r="F176" s="49"/>
      <c r="G176" s="52"/>
    </row>
    <row r="177" spans="1:7" s="3" customFormat="1" ht="10.5" customHeight="1">
      <c r="A177" s="107"/>
      <c r="B177" s="45" t="s">
        <v>31</v>
      </c>
      <c r="C177" s="6" t="s">
        <v>193</v>
      </c>
      <c r="D177" s="7">
        <v>1</v>
      </c>
      <c r="E177" s="47"/>
      <c r="F177" s="49"/>
      <c r="G177" s="53"/>
    </row>
    <row r="178" spans="1:7" s="3" customFormat="1" ht="10.5" customHeight="1">
      <c r="A178" s="107"/>
      <c r="B178" s="45" t="s">
        <v>33</v>
      </c>
      <c r="C178" s="6" t="s">
        <v>110</v>
      </c>
      <c r="D178" s="7">
        <v>1</v>
      </c>
      <c r="E178" s="47"/>
      <c r="F178" s="49"/>
      <c r="G178" s="52"/>
    </row>
    <row r="179" spans="1:7" s="3" customFormat="1" ht="10.5" customHeight="1">
      <c r="A179" s="107"/>
      <c r="B179" s="45" t="s">
        <v>24</v>
      </c>
      <c r="C179" s="6" t="s">
        <v>59</v>
      </c>
      <c r="D179" s="7">
        <v>1</v>
      </c>
      <c r="E179" s="47"/>
      <c r="F179" s="49"/>
      <c r="G179" s="52"/>
    </row>
    <row r="180" spans="1:7" s="3" customFormat="1" ht="10.5" customHeight="1">
      <c r="A180" s="107"/>
      <c r="B180" s="45" t="s">
        <v>223</v>
      </c>
      <c r="C180" s="6" t="s">
        <v>27</v>
      </c>
      <c r="D180" s="7">
        <v>1</v>
      </c>
      <c r="E180" s="47"/>
      <c r="F180" s="49"/>
      <c r="G180" s="52"/>
    </row>
    <row r="181" spans="1:7" s="3" customFormat="1" ht="10.5" customHeight="1">
      <c r="A181" s="107"/>
      <c r="B181" s="45" t="s">
        <v>222</v>
      </c>
      <c r="C181" s="6" t="s">
        <v>27</v>
      </c>
      <c r="D181" s="7">
        <v>1</v>
      </c>
      <c r="E181" s="47"/>
      <c r="F181" s="49"/>
      <c r="G181" s="52"/>
    </row>
    <row r="182" spans="2:7" s="3" customFormat="1" ht="10.5" customHeight="1">
      <c r="B182" s="45" t="s">
        <v>33</v>
      </c>
      <c r="C182" s="6" t="s">
        <v>158</v>
      </c>
      <c r="D182" s="7">
        <v>1</v>
      </c>
      <c r="E182" s="47"/>
      <c r="F182" s="49"/>
      <c r="G182" s="52"/>
    </row>
    <row r="183" spans="2:7" s="3" customFormat="1" ht="10.5" customHeight="1">
      <c r="B183" s="45" t="s">
        <v>33</v>
      </c>
      <c r="C183" s="6" t="s">
        <v>220</v>
      </c>
      <c r="D183" s="7"/>
      <c r="E183" s="47">
        <v>1</v>
      </c>
      <c r="F183" s="49"/>
      <c r="G183" s="52"/>
    </row>
    <row r="184" spans="2:7" s="3" customFormat="1" ht="10.5" customHeight="1">
      <c r="B184" s="45" t="s">
        <v>31</v>
      </c>
      <c r="C184" s="6" t="s">
        <v>219</v>
      </c>
      <c r="D184" s="7"/>
      <c r="E184" s="47">
        <v>1</v>
      </c>
      <c r="F184" s="49"/>
      <c r="G184" s="52"/>
    </row>
    <row r="185" spans="2:7" s="3" customFormat="1" ht="10.5" customHeight="1">
      <c r="B185" s="45" t="s">
        <v>27</v>
      </c>
      <c r="C185" s="6" t="s">
        <v>113</v>
      </c>
      <c r="D185" s="7"/>
      <c r="E185" s="47">
        <v>1</v>
      </c>
      <c r="F185" s="49"/>
      <c r="G185" s="52"/>
    </row>
    <row r="186" spans="2:7" s="3" customFormat="1" ht="10.5" customHeight="1">
      <c r="B186" s="45" t="s">
        <v>24</v>
      </c>
      <c r="C186" s="6" t="s">
        <v>58</v>
      </c>
      <c r="D186" s="7"/>
      <c r="E186" s="47">
        <v>1</v>
      </c>
      <c r="F186" s="49"/>
      <c r="G186" s="52"/>
    </row>
    <row r="187" spans="2:7" s="3" customFormat="1" ht="10.5" customHeight="1">
      <c r="B187" s="45" t="s">
        <v>15</v>
      </c>
      <c r="C187" s="6" t="s">
        <v>210</v>
      </c>
      <c r="D187" s="7"/>
      <c r="E187" s="47">
        <v>1</v>
      </c>
      <c r="F187" s="49"/>
      <c r="G187" s="52"/>
    </row>
    <row r="188" spans="2:7" s="3" customFormat="1" ht="10.5" customHeight="1" thickBot="1">
      <c r="B188" s="45"/>
      <c r="C188" s="6"/>
      <c r="D188" s="7">
        <f>SUM(D156:D187)</f>
        <v>43</v>
      </c>
      <c r="E188" s="47">
        <f>SUM(E156:E187)</f>
        <v>11</v>
      </c>
      <c r="F188" s="50">
        <f>SUM(F156:F187)</f>
        <v>0</v>
      </c>
      <c r="G188" s="52"/>
    </row>
    <row r="189" s="3" customFormat="1" ht="10.5" customHeight="1" thickTop="1"/>
    <row r="190" s="3" customFormat="1" ht="10.5" customHeight="1"/>
    <row r="191" s="3" customFormat="1" ht="10.5" customHeight="1"/>
    <row r="192" s="3" customFormat="1" ht="10.5" customHeight="1"/>
    <row r="193" s="3" customFormat="1" ht="10.5" customHeight="1"/>
    <row r="194" s="3" customFormat="1" ht="10.5" customHeight="1"/>
    <row r="195" s="3" customFormat="1" ht="10.5" customHeight="1"/>
    <row r="196" s="3" customFormat="1" ht="10.5" customHeight="1"/>
    <row r="197" s="3" customFormat="1" ht="10.5" customHeight="1"/>
    <row r="198" s="3" customFormat="1" ht="10.5" customHeight="1"/>
    <row r="199" s="3" customFormat="1" ht="10.5" customHeight="1"/>
    <row r="200" s="3" customFormat="1" ht="10.5" customHeight="1"/>
    <row r="201" s="3" customFormat="1" ht="10.5" customHeight="1"/>
    <row r="202" s="3" customFormat="1" ht="10.5" customHeight="1"/>
    <row r="203" s="3" customFormat="1" ht="10.5" customHeight="1"/>
    <row r="204" s="3" customFormat="1" ht="10.5" customHeight="1"/>
    <row r="205" spans="2:7" ht="10.5" customHeight="1">
      <c r="B205" s="3"/>
      <c r="C205" s="3"/>
      <c r="D205" s="3"/>
      <c r="E205" s="3"/>
      <c r="F205" s="3"/>
      <c r="G205" s="3"/>
    </row>
    <row r="206" spans="2:7" ht="10.5" customHeight="1">
      <c r="B206" s="3"/>
      <c r="C206" s="3"/>
      <c r="D206" s="3"/>
      <c r="E206" s="3"/>
      <c r="F206" s="3"/>
      <c r="G206" s="3"/>
    </row>
    <row r="207" spans="2:7" ht="10.5" customHeight="1">
      <c r="B207" s="3"/>
      <c r="C207" s="3"/>
      <c r="D207" s="3"/>
      <c r="E207" s="3"/>
      <c r="F207" s="3"/>
      <c r="G207" s="3"/>
    </row>
    <row r="208" spans="2:7" ht="10.5" customHeight="1">
      <c r="B208" s="3"/>
      <c r="C208" s="3"/>
      <c r="D208" s="3"/>
      <c r="E208" s="3"/>
      <c r="F208" s="3"/>
      <c r="G208" s="3"/>
    </row>
    <row r="209" spans="2:7" ht="10.5" customHeight="1">
      <c r="B209" s="3"/>
      <c r="C209" s="3"/>
      <c r="D209" s="3"/>
      <c r="E209" s="3"/>
      <c r="F209" s="3"/>
      <c r="G209" s="3"/>
    </row>
    <row r="210" spans="2:7" ht="10.5" customHeight="1">
      <c r="B210" s="3"/>
      <c r="C210" s="3"/>
      <c r="D210" s="3"/>
      <c r="E210" s="3"/>
      <c r="F210" s="3"/>
      <c r="G210" s="3"/>
    </row>
    <row r="211" spans="2:7" ht="10.5" customHeight="1">
      <c r="B211" s="3"/>
      <c r="C211" s="3"/>
      <c r="D211" s="3"/>
      <c r="E211" s="3"/>
      <c r="F211" s="3"/>
      <c r="G211" s="3"/>
    </row>
  </sheetData>
  <sheetProtection/>
  <mergeCells count="8">
    <mergeCell ref="A151:A181"/>
    <mergeCell ref="A6:A36"/>
    <mergeCell ref="B101:G101"/>
    <mergeCell ref="B154:G154"/>
    <mergeCell ref="C3:G3"/>
    <mergeCell ref="B41:G41"/>
    <mergeCell ref="A40:A96"/>
    <mergeCell ref="A99:A148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D1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2018-08-02T22:02:35Z</cp:lastPrinted>
  <dcterms:created xsi:type="dcterms:W3CDTF">2009-04-03T10:40:41Z</dcterms:created>
  <dcterms:modified xsi:type="dcterms:W3CDTF">2019-08-27T21:48:31Z</dcterms:modified>
  <cp:category/>
  <cp:version/>
  <cp:contentType/>
  <cp:contentStatus/>
</cp:coreProperties>
</file>